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updateLinks="never" codeName="ThisWorkbook" defaultThemeVersion="124226"/>
  <bookViews>
    <workbookView xWindow="9705" yWindow="-15" windowWidth="9510" windowHeight="8865" tabRatio="906"/>
  </bookViews>
  <sheets>
    <sheet name="S" sheetId="25977" r:id="rId1"/>
    <sheet name="P 1" sheetId="25983" r:id="rId2"/>
    <sheet name="P 2" sheetId="25956" r:id="rId3"/>
    <sheet name="P 3" sheetId="25980" r:id="rId4"/>
    <sheet name="P 4" sheetId="18033" r:id="rId5"/>
    <sheet name="P 5" sheetId="18035" r:id="rId6"/>
    <sheet name="P 6" sheetId="18038" r:id="rId7"/>
    <sheet name="P 7" sheetId="25917" r:id="rId8"/>
    <sheet name="P 8" sheetId="25982" r:id="rId9"/>
    <sheet name="A.1" sheetId="25984" r:id="rId10"/>
    <sheet name="A.2" sheetId="25985" r:id="rId11"/>
    <sheet name="A.4" sheetId="25986" r:id="rId12"/>
    <sheet name="A.5" sheetId="25987" r:id="rId13"/>
    <sheet name="A.6" sheetId="25988" r:id="rId14"/>
    <sheet name="A.7" sheetId="25989" r:id="rId15"/>
    <sheet name="A.9" sheetId="25990" r:id="rId16"/>
    <sheet name="A.10" sheetId="25991" r:id="rId17"/>
    <sheet name="A.11" sheetId="25992" r:id="rId18"/>
    <sheet name="A.12" sheetId="25993" r:id="rId19"/>
    <sheet name="A.13" sheetId="25994" r:id="rId20"/>
  </sheets>
  <externalReferences>
    <externalReference r:id="rId21"/>
  </externalReferences>
  <definedNames>
    <definedName name="_Fill" localSheetId="9" hidden="1">[1]urokq!#REF!</definedName>
    <definedName name="_Fill" localSheetId="10" hidden="1">[1]urokq!#REF!</definedName>
    <definedName name="_Fill" hidden="1">[1]urokq!#REF!</definedName>
  </definedNames>
  <calcPr calcId="145621"/>
</workbook>
</file>

<file path=xl/calcChain.xml><?xml version="1.0" encoding="utf-8"?>
<calcChain xmlns="http://schemas.openxmlformats.org/spreadsheetml/2006/main">
  <c r="G9" i="25977" l="1"/>
  <c r="G11" i="25977"/>
  <c r="G10" i="25977"/>
  <c r="B24" i="18033" l="1"/>
</calcChain>
</file>

<file path=xl/sharedStrings.xml><?xml version="1.0" encoding="utf-8"?>
<sst xmlns="http://schemas.openxmlformats.org/spreadsheetml/2006/main" count="816" uniqueCount="382">
  <si>
    <t>Kód ESA</t>
  </si>
  <si>
    <t>Vládní instituce (S.13)</t>
  </si>
  <si>
    <t>Kód</t>
  </si>
  <si>
    <t>Předpoklady</t>
  </si>
  <si>
    <t>úroveň</t>
  </si>
  <si>
    <t>přírůstek</t>
  </si>
  <si>
    <t>Složky reálného HDP</t>
  </si>
  <si>
    <t>Rozklad změny čisté finanční pozice</t>
  </si>
  <si>
    <t>Cenový vývoj</t>
  </si>
  <si>
    <t>Obsah:</t>
  </si>
  <si>
    <t>Tabulková příloha (dle Code of Conduct)</t>
  </si>
  <si>
    <t>Cyklický vývoj</t>
  </si>
  <si>
    <t>Příspěvky k růstu HDP</t>
  </si>
  <si>
    <t xml:space="preserve">Poslední aktualizace: </t>
  </si>
  <si>
    <t>Podmíněné závazky</t>
  </si>
  <si>
    <r>
      <t xml:space="preserve">Systémová penzijní reforma </t>
    </r>
    <r>
      <rPr>
        <b/>
        <vertAlign val="superscript"/>
        <sz val="8"/>
        <rFont val="Calibri"/>
        <family val="2"/>
        <charset val="238"/>
      </rPr>
      <t>1</t>
    </r>
    <r>
      <rPr>
        <vertAlign val="superscript"/>
        <sz val="8"/>
        <rFont val="Calibri"/>
        <family val="2"/>
        <charset val="238"/>
      </rPr>
      <t>)</t>
    </r>
  </si>
  <si>
    <r>
      <t>7. Čistý finanční dluh</t>
    </r>
    <r>
      <rPr>
        <vertAlign val="superscript"/>
        <sz val="8"/>
        <rFont val="Calibri"/>
        <family val="2"/>
        <charset val="238"/>
      </rPr>
      <t xml:space="preserve"> 1)</t>
    </r>
  </si>
  <si>
    <t>v % HDP</t>
  </si>
  <si>
    <t>Příjmové položky</t>
  </si>
  <si>
    <t>Výdajové položky</t>
  </si>
  <si>
    <t>Příspěvky ke změně hrubého dluhu</t>
  </si>
  <si>
    <t xml:space="preserve">v % HDP </t>
  </si>
  <si>
    <t>Dlouhodobá udržitelnost veřejných financí</t>
  </si>
  <si>
    <t>Konvergenční program ČR</t>
  </si>
  <si>
    <r>
      <t>8. Amortizace dluhu (existujících dluhopisů) ke konci předchozího roku</t>
    </r>
    <r>
      <rPr>
        <vertAlign val="superscript"/>
        <sz val="8"/>
        <rFont val="Calibri"/>
        <family val="2"/>
        <charset val="238"/>
      </rPr>
      <t xml:space="preserve"> 2)</t>
    </r>
  </si>
  <si>
    <r>
      <t>10. Průměrná doba do splatnosti státního dluhu</t>
    </r>
    <r>
      <rPr>
        <vertAlign val="superscript"/>
        <sz val="8"/>
        <rFont val="Calibri"/>
        <family val="2"/>
        <charset val="238"/>
      </rPr>
      <t xml:space="preserve"> 2)</t>
    </r>
  </si>
  <si>
    <t>Tabulka 2b: Projekce za nezměněných politik</t>
  </si>
  <si>
    <t>Tabulka 2c: Výdaje určené k úpravě výdajového pravidla Paktu o stabilitě a růstu (Expenditure Benchmark)</t>
  </si>
  <si>
    <t>Ekonomický růst</t>
  </si>
  <si>
    <t>Vývoj trhu práce</t>
  </si>
  <si>
    <t>(úroveň v mld. CZK, přírůstek v %, příspěvky k růstu v p.b.)</t>
  </si>
  <si>
    <t>(přírůstek v %)</t>
  </si>
  <si>
    <t>(úroveň v mld. CZK, ostatní v % HDP)</t>
  </si>
  <si>
    <t>2) Údaje se vztahují pouze ke státnímu dluhu. Státní dluh reprezentuje dluh generovaný hospodařením státního rozpočtu.</t>
  </si>
  <si>
    <t>1) Čistý finanční dluh je rozdílem mezi celkovým hrubým dluhem a likvidními finančními aktivy (měnové zlato, zvláštní práva čerpání, oběživo a vklady, cenné papíry jiné než účasti (v tržní hodnotě), účasti kótované na Burze cenných papírů).</t>
  </si>
  <si>
    <t>(růst v %, produkční mezera v % potenciálního produktu, příspěvky v p.b., ostatní v % HDP)</t>
  </si>
  <si>
    <t>Odchylky od předchozí verze Konvergenčního programu ČR</t>
  </si>
  <si>
    <t>(výdaje a příjmy v % HDP, růsty a míry v %)</t>
  </si>
  <si>
    <t>(úrokové sazby a růst v %)</t>
  </si>
  <si>
    <t>Tabulka 1a: Ekonomický růst</t>
  </si>
  <si>
    <t>Tabulka 1c: Vývoj trhu práce</t>
  </si>
  <si>
    <t>Tabulka 1d: Rozklad změny čisté finanční pozice</t>
  </si>
  <si>
    <t>Tabulka 3: Funkční členění výdajů vládního sektoru (COFOG)</t>
  </si>
  <si>
    <t>Tabulka 4: Vývoj dluhu vládního sektoru</t>
  </si>
  <si>
    <t>Tabulka 5: Cyklický vývoj</t>
  </si>
  <si>
    <t>Tabulka 6: Odchylky od předchozí verze Konvergenčního programu ČR</t>
  </si>
  <si>
    <t>Tabulka 7b: Podmíněné závazky</t>
  </si>
  <si>
    <t>Tabulka 7: Dlouhodobá udržitelnost veřejných financí</t>
  </si>
  <si>
    <t>Základní makroekonomické předpoklady</t>
  </si>
  <si>
    <t>Tabulka 1b: Cenový vývoj</t>
  </si>
  <si>
    <t>Seznam zdrojů:</t>
  </si>
  <si>
    <t>Ministerstvo financí České republiky</t>
  </si>
  <si>
    <t>Tabulková příloha</t>
  </si>
  <si>
    <r>
      <t xml:space="preserve">9. Cizoměnová expozice státního dluhu </t>
    </r>
    <r>
      <rPr>
        <vertAlign val="superscript"/>
        <sz val="8"/>
        <rFont val="Calibri"/>
        <family val="2"/>
        <charset val="238"/>
      </rPr>
      <t>2) 3)</t>
    </r>
  </si>
  <si>
    <t>(úroveň index 2010=100, přírůstky v %)</t>
  </si>
  <si>
    <t>Čisté půjčky (+)/výpůjčky (-) (B.9) podle subsektorů</t>
  </si>
  <si>
    <t>3) Cizoměnová expozice státního dluhu je cizoměnový státní dluh, který je vystaven pohybu měnových kurzů po očištění o cizoměnovou expozici státních finančních aktiv.</t>
  </si>
  <si>
    <t>(v % HDP, průměrná doba do splatnosti v letech, příspěvky v % dluhu)</t>
  </si>
  <si>
    <t>Tabulka 2a: Vývoj hospodaření sektoru vládních institucí</t>
  </si>
  <si>
    <t>Funkční členění výdajů sektoru vládních institucí (COFOG)</t>
  </si>
  <si>
    <t>Vývoj dluhu sektoru vládních institucí</t>
  </si>
  <si>
    <t>(růst HDP v %, saldo a dluh sektoru vládních institucí v % HDP, rozdíly v p.b.)</t>
  </si>
  <si>
    <t>Tabulka 8: Základní makroekonomické předpoklady</t>
  </si>
  <si>
    <t>aktualizace duben</t>
  </si>
  <si>
    <t>Tabulka A-1: Příjmy sektoru vládních institucí</t>
  </si>
  <si>
    <t>v mld. Kč</t>
  </si>
  <si>
    <t>Celkové příjmy</t>
  </si>
  <si>
    <t>Běžné daně z důchodů, jmění a jiné</t>
  </si>
  <si>
    <r>
      <t>Sociální příspěvky</t>
    </r>
    <r>
      <rPr>
        <vertAlign val="superscript"/>
        <sz val="8"/>
        <rFont val="Calibri"/>
        <family val="2"/>
      </rPr>
      <t>1)</t>
    </r>
  </si>
  <si>
    <r>
      <t>Daně z výroby a dovozu</t>
    </r>
    <r>
      <rPr>
        <vertAlign val="superscript"/>
        <sz val="8"/>
        <rFont val="Calibri"/>
        <family val="2"/>
      </rPr>
      <t>2)</t>
    </r>
  </si>
  <si>
    <r>
      <t>Kapitálové daně</t>
    </r>
    <r>
      <rPr>
        <vertAlign val="superscript"/>
        <sz val="8"/>
        <rFont val="Calibri"/>
        <family val="2"/>
      </rPr>
      <t>3)</t>
    </r>
  </si>
  <si>
    <t xml:space="preserve">Důchody z vlastnictví </t>
  </si>
  <si>
    <t>Úroky</t>
  </si>
  <si>
    <t>Ostatní důchody z vlastnictví</t>
  </si>
  <si>
    <r>
      <t>Prodeje</t>
    </r>
    <r>
      <rPr>
        <vertAlign val="superscript"/>
        <sz val="8"/>
        <rFont val="Calibri"/>
        <family val="2"/>
      </rPr>
      <t>4)</t>
    </r>
  </si>
  <si>
    <t xml:space="preserve">Ostatní běžné transfery a dotace </t>
  </si>
  <si>
    <t xml:space="preserve">Investiční dotace </t>
  </si>
  <si>
    <t xml:space="preserve">Ostatní kapitálové transfery </t>
  </si>
  <si>
    <t>Poznámka: Časové řady obsahují mezi roky 2010 a 2011 zlom z důvodu metodické změny sektorizace.</t>
  </si>
  <si>
    <r>
      <t xml:space="preserve">1) </t>
    </r>
    <r>
      <rPr>
        <i/>
        <sz val="7"/>
        <rFont val="Calibri"/>
        <family val="2"/>
        <charset val="238"/>
      </rPr>
      <t>Povinné i dobrovolné platby zaměstnavatelů (ve prospěch svých zaměstnanců), zaměstnanců, osob samostatně výdělečně činných a samoplátců orgánům sociálního zabezpečení a zdravotním pojišťovnám.</t>
    </r>
  </si>
  <si>
    <r>
      <t>2)</t>
    </r>
    <r>
      <rPr>
        <i/>
        <sz val="7"/>
        <rFont val="Calibri"/>
        <family val="2"/>
        <charset val="238"/>
      </rPr>
      <t xml:space="preserve"> Povinné platby, které výrobní jednotky musí platit státu a které se týkají výrobní činnosti či dovozu a/nebo použití výrobních faktorů (např. DPH, spotřební daně aj.)</t>
    </r>
  </si>
  <si>
    <r>
      <t>3)</t>
    </r>
    <r>
      <rPr>
        <i/>
        <sz val="7"/>
        <rFont val="Calibri"/>
        <family val="2"/>
        <charset val="238"/>
      </rPr>
      <t xml:space="preserve"> Nepravidelné platby ve prospěch vládních institucí z hodnoty majetku, aktiv nebo čistého jmění jednotky (např. daň darovací, dědická)</t>
    </r>
  </si>
  <si>
    <r>
      <t>4)</t>
    </r>
    <r>
      <rPr>
        <i/>
        <sz val="7"/>
        <rFont val="Calibri"/>
        <family val="2"/>
        <charset val="238"/>
      </rPr>
      <t xml:space="preserve"> Jedná se o součet tržní produkce, produkce pro vlastní konečné užití a plateb za ostatní netržní služby sektoru vládních institucí</t>
    </r>
  </si>
  <si>
    <t>Tabulka A-2: Daňové příjmy sektoru vládních institucí</t>
  </si>
  <si>
    <t>Daně celkem a sociální příspěvky celkem</t>
  </si>
  <si>
    <t>Běžné daně z důchodů a jiné</t>
  </si>
  <si>
    <t>Daně z příjmů jednotlivce nebo domácnosti vč. zisků z držby</t>
  </si>
  <si>
    <t>Daně z příjmů nebo zisků společností vč. zisků z držby</t>
  </si>
  <si>
    <t>Daně z výher z loterií nebo sázek</t>
  </si>
  <si>
    <t xml:space="preserve">Ostatní běžné daně </t>
  </si>
  <si>
    <t>Sociální příspěvky</t>
  </si>
  <si>
    <t>Skutečné příspěvky zaměstnavatelů</t>
  </si>
  <si>
    <t>Imputované příspěvky zaměstnavatelů</t>
  </si>
  <si>
    <t>Skutečné příspěvky domácností</t>
  </si>
  <si>
    <t>Doplňkové příspěvky domácností</t>
  </si>
  <si>
    <t>Daně z výroby a dovozu</t>
  </si>
  <si>
    <r>
      <t>Daně z produktů</t>
    </r>
    <r>
      <rPr>
        <vertAlign val="superscript"/>
        <sz val="8"/>
        <rFont val="Calibri"/>
        <family val="2"/>
      </rPr>
      <t>1)</t>
    </r>
  </si>
  <si>
    <t>Daň z přidané hodnoty</t>
  </si>
  <si>
    <t>Spotřební daně</t>
  </si>
  <si>
    <r>
      <t>Ostatní daně z produktů</t>
    </r>
    <r>
      <rPr>
        <vertAlign val="superscript"/>
        <sz val="8"/>
        <rFont val="Calibri"/>
        <family val="2"/>
      </rPr>
      <t>2)</t>
    </r>
  </si>
  <si>
    <r>
      <t>Jiné daně z výroby</t>
    </r>
    <r>
      <rPr>
        <vertAlign val="superscript"/>
        <sz val="8"/>
        <rFont val="Calibri"/>
        <family val="2"/>
      </rPr>
      <t>3)</t>
    </r>
  </si>
  <si>
    <t>Kapitálové daně</t>
  </si>
  <si>
    <r>
      <t xml:space="preserve">1) </t>
    </r>
    <r>
      <rPr>
        <i/>
        <sz val="7"/>
        <rFont val="Calibri"/>
        <family val="2"/>
        <charset val="238"/>
      </rPr>
      <t>Daně placené z jednotky vyrobeného nebo do transakce vstupujícího výrobku nebo služby.</t>
    </r>
  </si>
  <si>
    <r>
      <t>2)</t>
    </r>
    <r>
      <rPr>
        <i/>
        <sz val="7"/>
        <rFont val="Calibri"/>
        <family val="2"/>
        <charset val="238"/>
      </rPr>
      <t xml:space="preserve"> Jedná se například o dovozní cla, poplatky z dovážených zemědělských produktů, daně z finančních a kapitálových transakcí, poplatky ze zábavních činností, daně z loterií, her a sázek a jiné.</t>
    </r>
  </si>
  <si>
    <r>
      <t>3)</t>
    </r>
    <r>
      <rPr>
        <i/>
        <sz val="7"/>
        <rFont val="Calibri"/>
        <family val="2"/>
        <charset val="238"/>
      </rPr>
      <t xml:space="preserve"> Daně požadované od podniků z důvodu jejich zapojení do výrobní činnosti, nezávisle na množství a hodnotě jimi vyrobeného nebo prodaného zboží nebo služeb(např. daň z nemovitostí, resp. daň z nemovitých věcí od roku 2014, silniční daň, poplatky za vypouštění odpadních vod do vod povrchových).</t>
    </r>
  </si>
  <si>
    <t>Tabulka A-4: Příjmy subsektoru ústředních vládních institucí</t>
  </si>
  <si>
    <t xml:space="preserve">Důchod z vlastnictví </t>
  </si>
  <si>
    <t>Prodeje</t>
  </si>
  <si>
    <t>Ostatní příjmy</t>
  </si>
  <si>
    <t>Tabulka A-5: Příjmy subsektoru místních vládních institucí</t>
  </si>
  <si>
    <t>Tabulka A-6: Příjmy subsektoru fondů sociálního zabezpečení</t>
  </si>
  <si>
    <t>Tabulka A-7: Výdaje sektoru vládních institucí</t>
  </si>
  <si>
    <t>Výdaje celkem</t>
  </si>
  <si>
    <t>Náhrady zaměstnancům</t>
  </si>
  <si>
    <t>Mezispotřeba</t>
  </si>
  <si>
    <r>
      <t xml:space="preserve">Sociální dávky jiné než naturální sociální transfery </t>
    </r>
    <r>
      <rPr>
        <vertAlign val="superscript"/>
        <sz val="8"/>
        <rFont val="Calibri"/>
        <family val="2"/>
      </rPr>
      <t>1)</t>
    </r>
  </si>
  <si>
    <t>Naturální sociální dávky</t>
  </si>
  <si>
    <t xml:space="preserve">Úroky </t>
  </si>
  <si>
    <t>Dotace</t>
  </si>
  <si>
    <t>Tvorba hrubého fixního kapitálu</t>
  </si>
  <si>
    <r>
      <t xml:space="preserve">Kapitálové transfery </t>
    </r>
    <r>
      <rPr>
        <vertAlign val="superscript"/>
        <sz val="8"/>
        <rFont val="Calibri"/>
        <family val="2"/>
      </rPr>
      <t>2)</t>
    </r>
  </si>
  <si>
    <r>
      <t xml:space="preserve">Investiční dotace </t>
    </r>
    <r>
      <rPr>
        <vertAlign val="superscript"/>
        <sz val="8"/>
        <rFont val="Calibri"/>
        <family val="2"/>
      </rPr>
      <t xml:space="preserve">3) </t>
    </r>
  </si>
  <si>
    <t>Ostatní kapitálové transfery</t>
  </si>
  <si>
    <t>Ostatní výdaje</t>
  </si>
  <si>
    <t>Výdaje na konečnou spotřebu</t>
  </si>
  <si>
    <r>
      <t xml:space="preserve">Kolektivní spotřeba </t>
    </r>
    <r>
      <rPr>
        <vertAlign val="superscript"/>
        <sz val="8"/>
        <rFont val="Calibri"/>
        <family val="2"/>
      </rPr>
      <t>4)</t>
    </r>
  </si>
  <si>
    <t>Individuální spotřeba</t>
  </si>
  <si>
    <r>
      <t>1)</t>
    </r>
    <r>
      <rPr>
        <i/>
        <sz val="7"/>
        <rFont val="Calibri"/>
        <family val="2"/>
        <charset val="238"/>
      </rPr>
      <t xml:space="preserve"> Sociální dávky, které mají sloužit domácnostem k pokrytí nákladů či ztrát plynoucích z existence nebo vzniku určitých rizik nebo potřeb. Jedná se především o dávky vyplacené v případě stáří, invalidity, nemoci, mateřství, nezaměstnanosti, pracovního úrazu, nemoci z povolání, náhlé sociální potřeby apod.</t>
    </r>
  </si>
  <si>
    <r>
      <t>2)</t>
    </r>
    <r>
      <rPr>
        <i/>
        <sz val="7"/>
        <rFont val="Calibri"/>
        <family val="2"/>
        <charset val="238"/>
      </rPr>
      <t>Transakce rozdělování kapitálu, které neovlivňují velikost běžného důchodu poživatele ani plátce takové transakce, ale velikost jejich čistého jmění. Mohou probíhat v peněžní i naturální formě</t>
    </r>
  </si>
  <si>
    <r>
      <t>3)</t>
    </r>
    <r>
      <rPr>
        <i/>
        <sz val="7"/>
        <rFont val="Calibri"/>
        <family val="2"/>
        <charset val="238"/>
      </rPr>
      <t xml:space="preserve"> Kapitálové transfery v peněžní i naturální podobě, které vládní instituce poskytují k celkovému nebo částečnému financování hrubé tvorby fixního kapitálu.</t>
    </r>
  </si>
  <si>
    <r>
      <t>4)</t>
    </r>
    <r>
      <rPr>
        <i/>
        <sz val="7"/>
        <rFont val="Calibri"/>
        <family val="2"/>
        <charset val="238"/>
      </rPr>
      <t xml:space="preserve"> Hodnota kolektivních služeb poskytovaných celé společnosti nebo jejím specifickým skupinám, tj. výdaje na veřejné služby, obranu, bezpečnost, justici, ochranu zdraví, životní prostředí, vědu a výzkum, rozvoj infrastruktury a hospodářství.</t>
    </r>
  </si>
  <si>
    <t>Tabulka A-9: Výdaje subsektoru ústředních vládních institucí</t>
  </si>
  <si>
    <t>Sociální dávky jiné než naturální sociální transfery</t>
  </si>
  <si>
    <t xml:space="preserve">Kapitálové transfery </t>
  </si>
  <si>
    <t>Tabulka A-10: Výdaje subsektoru místních vládních institucí</t>
  </si>
  <si>
    <t>Tabulka A-11: Výdaje subsektoru fondů sociálního zabezpečení</t>
  </si>
  <si>
    <t>Tabulka A-12: Saldo sektoru vládních institucí podle subsektorů</t>
  </si>
  <si>
    <t>Sektor vládních institucí</t>
  </si>
  <si>
    <t>Ústřední vládní instituce</t>
  </si>
  <si>
    <t>Místní vládní instituce</t>
  </si>
  <si>
    <t>Fondy soc. zabezpečení</t>
  </si>
  <si>
    <t>Tabulka A-13: Dluh sektoru vládních institucí podle finančních instrumentů</t>
  </si>
  <si>
    <t>Dluh sektoru vládních institucí</t>
  </si>
  <si>
    <t xml:space="preserve">Oběživo a vklady </t>
  </si>
  <si>
    <t>Cenné papíry jiné než účasti</t>
  </si>
  <si>
    <t xml:space="preserve">Půjčky </t>
  </si>
  <si>
    <t>Dluh ústředních vládních institucí</t>
  </si>
  <si>
    <t>Dluh místních vládních institucí</t>
  </si>
  <si>
    <t>Dluh fondů sociálního zabezpeční</t>
  </si>
  <si>
    <t>Pozn.: Vládní dluh je definován následujícími finančními instrumenty: oběživo a depozita, emitované cenné papíry jiné než účasti s vyloučením finančních derivátů a úvěry (půjčky). Vládní dluh je vyjádřen v nominální hodnotě, která je považována za ekvivalent jmenovité hodnoty (face value). Vládní dluh je konsolidován, tzn. závazky odpovídající finančním aktivům jiných subjektů v subrektoru, resp. sektoru vládních institucí jsou vyloučeny</t>
  </si>
  <si>
    <t>Příjmy sektoru vládních institucí (v mld. Kč)</t>
  </si>
  <si>
    <t>Daňové příjmy sektoru vládních institucí (v mld. Kč)</t>
  </si>
  <si>
    <t>Příjmy subsektoru ústředních vládních institucí (v mld. Kč)</t>
  </si>
  <si>
    <t>Příjmy subsektoru místních vládních institucí (v mld. Kč)</t>
  </si>
  <si>
    <t>Příjmy subsektoru fondů sociálního zabezpečení (v mld. Kč)</t>
  </si>
  <si>
    <t>Výdaje sektoru vládních institucí (v mld. Kč)</t>
  </si>
  <si>
    <t>Výdaje subsektoru ústředních vládních institucí (v mld. Kč)</t>
  </si>
  <si>
    <t>Výdaje subsektoru místních vládních institucí (v mld. Kč)</t>
  </si>
  <si>
    <t>Výdaje subsektoru fondů sociálního zabezpečení (v mld. Kč)</t>
  </si>
  <si>
    <t>Saldo sektoru vládních institucí podle subsektorů (v mld. Kč)</t>
  </si>
  <si>
    <t>Dluh subsektorů vládních institucí podle finančních instrumentů (v mld. Kč)</t>
  </si>
  <si>
    <t>Tabulky Fiskálního výhledu - metodika ESA 2010</t>
  </si>
  <si>
    <t>-</t>
  </si>
  <si>
    <t>Zdroj: ČSÚ (2017b).</t>
  </si>
  <si>
    <t>ČNB (2017a)</t>
  </si>
  <si>
    <t>Databáze časových řad ARAD. Praha, Česká národní banka, březen 2017 [cit. 31.3.2017].</t>
  </si>
  <si>
    <t>ČSÚ (2017a)</t>
  </si>
  <si>
    <t>Hrubý domácí produkt – časové řady ukazatelů čtvrtletních účtů. Praha, Český statistický úřad, 31.3.2017 [cit. 31.3.2017].</t>
  </si>
  <si>
    <t>ČSÚ (2017b)</t>
  </si>
  <si>
    <t>Sektor vládních institucí, vládní deficit a dluh. Praha, Český statistický úřad, 24.4.2017 [cit. 24.4.2017].</t>
  </si>
  <si>
    <t>ČSÚ (2017c)</t>
  </si>
  <si>
    <t>Výběrové šetření pracovních sil. Praha, Český statistický úřad, 2.2.2017 [cit. 31.3.2017].</t>
  </si>
  <si>
    <t>ČSÚ (2017d)</t>
  </si>
  <si>
    <t>Výdaje vládních institucí podle funkcí (COFOG). Praha, Český statistický úřad, 8.2.2017 [cit. 31.3.2017].</t>
  </si>
  <si>
    <t>Eurostat (2017)</t>
  </si>
  <si>
    <t>Eurostat Database. Lucemburk, Eurostat, 31.3.2017 [cit. 31.3.2017].</t>
  </si>
  <si>
    <t>EK (2014)</t>
  </si>
  <si>
    <t>The 2015 Ageing Report: Underlying Assumptions and Projection Methodologies. Brusel, Evropská komise, listopad 2014, European Economy, No. 8.</t>
  </si>
  <si>
    <t>EIA (2017)</t>
  </si>
  <si>
    <t>Spot Prices for Crude Oil and Petroleum Products. U.S. Energy Information Administration, 29.3.2017 [cit. 30.3.2017].</t>
  </si>
  <si>
    <t>MF ČR (2016a)</t>
  </si>
  <si>
    <t>Konvergenční program ČR (aktualizace na léta 2016–2019). Praha, Ministerstvo financí ČR, květen 2016 [cit. 31.3.2017].</t>
  </si>
  <si>
    <t>MF ČR (2017a)</t>
  </si>
  <si>
    <t>Makroekonomická predikce ČR. Praha, Ministerstvo financí ČR, duben 2017 [cit. 8.4.2017].</t>
  </si>
  <si>
    <t>1. Reálný HDP</t>
  </si>
  <si>
    <t>B1*g</t>
  </si>
  <si>
    <t>2. Nominální HDP</t>
  </si>
  <si>
    <t>3. Výdaje na konečnou spotřebu domácností</t>
  </si>
  <si>
    <t>P.3</t>
  </si>
  <si>
    <t>4. Výdaje na konečnou spotřebu vládních institucí</t>
  </si>
  <si>
    <t>5. Tvorba hrubého fixního kapitálu</t>
  </si>
  <si>
    <t>P.51g</t>
  </si>
  <si>
    <t>6. Změna stavu zásob a čisté pořízení cenností (% HDP)</t>
  </si>
  <si>
    <t>P.52+P.53</t>
  </si>
  <si>
    <t>7. Vývoz zboží a služeb</t>
  </si>
  <si>
    <t>P.6</t>
  </si>
  <si>
    <t>8. Dovoz zboží a služeb</t>
  </si>
  <si>
    <t>P.7</t>
  </si>
  <si>
    <t>9. Domácí poptávka (efektivní)</t>
  </si>
  <si>
    <t>10. Změna stavu zásob a čisté pořízení cenností</t>
  </si>
  <si>
    <t>11. Saldo dovozu a vývozu zboží a služeb</t>
  </si>
  <si>
    <t>B.11</t>
  </si>
  <si>
    <t>Pozn.: Reálné úrovně jsou v cenách roku 2015. Změna stavu zásob a čisté pořízení cenností na řádku 6 vyjadřuje podíl změny zásob k HDP v běžných cenách. Příspěvek změny stavu zásob a čistého pořízení cenností k růstu HDP je spočten z reálných hodnot.</t>
  </si>
  <si>
    <t>Zdroj: ČSÚ (2017a), MF ČR (2017a). Výpočty MF ČR.</t>
  </si>
  <si>
    <t>1. Deflátor HDP</t>
  </si>
  <si>
    <t>2. Deflátor spotřeby domácností</t>
  </si>
  <si>
    <t>3. HICP</t>
  </si>
  <si>
    <t>4. Deflátor spotřeby vlády</t>
  </si>
  <si>
    <t>5. Deflátor investic</t>
  </si>
  <si>
    <t>6. Deflátor vývozu zboží a služeb</t>
  </si>
  <si>
    <t>7. Deflátor dovozu zboží a služeb</t>
  </si>
  <si>
    <t>Zdroj: ČSÚ (2017a), Eurostat (2017). Výpočty MF ČR.</t>
  </si>
  <si>
    <t>1. Zaměstnanost (tis. osob)</t>
  </si>
  <si>
    <t>2. Zaměstnanost (mld. odpracovaných hodin)</t>
  </si>
  <si>
    <t>3. Míra nezaměstnanosti (%)</t>
  </si>
  <si>
    <t>4. Produktivita práce na osobu (tis. CZK/osobu)</t>
  </si>
  <si>
    <t>5. Hodinová produktivita práce (CZK/hod)</t>
  </si>
  <si>
    <t>6. Náhrady zaměstnancům (mld. CZK)</t>
  </si>
  <si>
    <t>D.1</t>
  </si>
  <si>
    <t>7. Náhrady na zaměstnance (tis. CZK/osobu)</t>
  </si>
  <si>
    <t>Pozn.: Zaměstnanost je v konceptu domácího pojetí z národních účtů. Míra nezaměstnanosti je v metodice Výběrového šetření pracovních sil. Produktivita práce byla spočtena jako reálný HDP (v cenách roku 2015) na zaměstnanou osobu či na odpracovanou hodinu.</t>
  </si>
  <si>
    <t>Zdroj: ČSÚ (2017a), ČSÚ (2017c). Výpočty MF ČR.</t>
  </si>
  <si>
    <t>1. Změny čisté finanční pozice vůči nerezidentům</t>
  </si>
  <si>
    <t>B.9</t>
  </si>
  <si>
    <t>z toho: Bilance zboží a služeb</t>
  </si>
  <si>
    <t>z toho: Bilance primárních důchodů a transferů</t>
  </si>
  <si>
    <t>z toho: Bilance kapitálových transferů</t>
  </si>
  <si>
    <t>2. Změny čisté finanční pozice soukromého sektoru</t>
  </si>
  <si>
    <t>3. Změny čisté finanční pozice sektoru vládních institucí</t>
  </si>
  <si>
    <t>4. Statistická diskrepance</t>
  </si>
  <si>
    <t>Pozn.: Údaje z národních účtů. Rok 2016–2017 notifikace. Rok 2018–2020 výhled.</t>
  </si>
  <si>
    <t>Zdroj: ČSÚ (2017b). Výpočty MF ČR.</t>
  </si>
  <si>
    <t>1. Vládní instituce</t>
  </si>
  <si>
    <t>S.13</t>
  </si>
  <si>
    <t>2. Ústřední vládní instituce</t>
  </si>
  <si>
    <t>S.1311</t>
  </si>
  <si>
    <t>3. Státní vládní instituce</t>
  </si>
  <si>
    <t>S.1312</t>
  </si>
  <si>
    <t>4. Místní vládní instituce</t>
  </si>
  <si>
    <t>S.1313</t>
  </si>
  <si>
    <t>5. Fondy sociálního zabezpečení</t>
  </si>
  <si>
    <t>S.1314</t>
  </si>
  <si>
    <t>6. Celkové příjmy</t>
  </si>
  <si>
    <t>TR</t>
  </si>
  <si>
    <t xml:space="preserve">7. Celkové výdaje </t>
  </si>
  <si>
    <t>TE</t>
  </si>
  <si>
    <t>8. Saldo</t>
  </si>
  <si>
    <t>9. Úroky placené</t>
  </si>
  <si>
    <t>D.41</t>
  </si>
  <si>
    <t>10. Primární saldo</t>
  </si>
  <si>
    <t>11. Jednorázová a jiná přechodná opatření</t>
  </si>
  <si>
    <t>12. Daňové příjmy</t>
  </si>
  <si>
    <t>12a. Daně z výroby a z dovozu</t>
  </si>
  <si>
    <t>D.2</t>
  </si>
  <si>
    <t>12b. Běžné daně z důchodů, jmění a jiné</t>
  </si>
  <si>
    <t>D.5</t>
  </si>
  <si>
    <t xml:space="preserve">12c. Kapitálové daně </t>
  </si>
  <si>
    <t>D.91</t>
  </si>
  <si>
    <t>13. Sociální příspěvky</t>
  </si>
  <si>
    <t>D.61</t>
  </si>
  <si>
    <t>14. Důchod z vlastnictví</t>
  </si>
  <si>
    <t>D.4</t>
  </si>
  <si>
    <t>15. Ostatní</t>
  </si>
  <si>
    <t>16. Celkové příjmy</t>
  </si>
  <si>
    <t>p.m.: Daňová kvóta</t>
  </si>
  <si>
    <t>17. Náhrady zaměstnancům a mezispotřeba</t>
  </si>
  <si>
    <t>D.1+P.2</t>
  </si>
  <si>
    <t>17a. Náhrady zaměstnancům</t>
  </si>
  <si>
    <t>17b. Mezispotřeba</t>
  </si>
  <si>
    <t>P.2</t>
  </si>
  <si>
    <t>18. Sociální platby</t>
  </si>
  <si>
    <t>z toho: Dávky v nezaměstnanosti 1)</t>
  </si>
  <si>
    <t>18a. Naturální sociální dávky poskytované tržními výrobci</t>
  </si>
  <si>
    <t>D.632</t>
  </si>
  <si>
    <t xml:space="preserve">18b. Sociální dávky jiné než naturální </t>
  </si>
  <si>
    <t>D.62</t>
  </si>
  <si>
    <t>19. Úroky</t>
  </si>
  <si>
    <t>20. Dotace</t>
  </si>
  <si>
    <t>D.3</t>
  </si>
  <si>
    <t>21. Tvorba hrubého fixního kapitálu</t>
  </si>
  <si>
    <t>22. Kapitálové transfery</t>
  </si>
  <si>
    <t>D.9</t>
  </si>
  <si>
    <t>23. Ostatní</t>
  </si>
  <si>
    <t>24. Celkové výdaje</t>
  </si>
  <si>
    <t>p.m.: Výdaje vlády na konečnou spotřebu (nominální)</t>
  </si>
  <si>
    <t>Pozn.: Rok 2016–2017 notifikace. Rok 2018–2020 výhled.</t>
  </si>
  <si>
    <t>1) Výdaje na aktivní a pasivní politiku zaměstnanosti včetně plateb zdravotního pojištění státem za nezaměstnané.</t>
  </si>
  <si>
    <t>1. Celkové příjmy bez vlivu diskrečních opatření</t>
  </si>
  <si>
    <t>2. Celkové výdaje bez vlivu diskrečních opatření</t>
  </si>
  <si>
    <t>Zdroj: MF ČR.</t>
  </si>
  <si>
    <t>1. Výdaje na programy EU plně kryté příjmy z fondů EU</t>
  </si>
  <si>
    <t>Běžné výdaje</t>
  </si>
  <si>
    <t>Investiční výdaje</t>
  </si>
  <si>
    <t>2. Výdaje na dávky v nezaměstnanosti dané vlivem hosp. cyklu</t>
  </si>
  <si>
    <t>3. Dopad příjmových diskrečních opatření (meziroční změny)</t>
  </si>
  <si>
    <t>4. Automatické zákonné zvýšení příjmů</t>
  </si>
  <si>
    <t>Pozn.: Automatické zákonné zvýšení příjmů označuje takové navýšení příjmů, které bez vlivu diskrečního opatření vlády kompenzuje nárůst předem určených výdajových položek (např. automatické zvýšení sazeb příspěvků na sociální zabezpečení v případě, že výdaje na tyto dávky vzrostou).</t>
  </si>
  <si>
    <t>1.  Všeobecné veřejné služby</t>
  </si>
  <si>
    <t>2.  Obrana</t>
  </si>
  <si>
    <t>3.  Veřejný pořádek a bezpečnost</t>
  </si>
  <si>
    <t>4.  Ekonomické záležitosti</t>
  </si>
  <si>
    <t>5.  Ochrana životního prostředí</t>
  </si>
  <si>
    <t>6.  Bydlení a společenská infrastruktura</t>
  </si>
  <si>
    <t>7.  Zdraví</t>
  </si>
  <si>
    <t>8.  Rekreace, kultura a náboženství</t>
  </si>
  <si>
    <t>9.  Vzdělávání</t>
  </si>
  <si>
    <t>10. Sociální věci</t>
  </si>
  <si>
    <t>Poznámka: Rok 2020 výhled.</t>
  </si>
  <si>
    <t>Zdroj: ČSÚ (2017d), MF ČR (2017a). Výpočty MF ČR.</t>
  </si>
  <si>
    <t>1. Hrubý dluh</t>
  </si>
  <si>
    <t>2. Změna podílu hrubého dluhu</t>
  </si>
  <si>
    <t>3. Primární saldo</t>
  </si>
  <si>
    <t>4. Úroky</t>
  </si>
  <si>
    <t>5. Ostatní faktory působící na úroveň dluhu</t>
  </si>
  <si>
    <t xml:space="preserve"> - Rozdíl mezi hotovostním a akruálním přístupem</t>
  </si>
  <si>
    <t xml:space="preserve"> - Čistá akumulace finančních aktiv</t>
  </si>
  <si>
    <t xml:space="preserve"> - Privatizační příjmy</t>
  </si>
  <si>
    <t xml:space="preserve"> - Přecenění a ostatní faktory</t>
  </si>
  <si>
    <t>p.m. Implicitní úroková míra z dluhu</t>
  </si>
  <si>
    <t>6. Likvidní finanční aktiva</t>
  </si>
  <si>
    <t>1. Růst HDP ve stálých cenách (%)</t>
  </si>
  <si>
    <t>2. Saldo sektoru vládních institucí</t>
  </si>
  <si>
    <t>3. Úroky</t>
  </si>
  <si>
    <t>4. Jednorázová a jiná přechodná opatření</t>
  </si>
  <si>
    <t>Jednorázová opatření na straně příjmů</t>
  </si>
  <si>
    <t>Jednorázová opatření na straně výdajů</t>
  </si>
  <si>
    <t>5. Růst potenciálního HDP (%)</t>
  </si>
  <si>
    <t>příspěvek práce</t>
  </si>
  <si>
    <t>příspěvek kapitálu</t>
  </si>
  <si>
    <t>souhrnná produktivita výrobních faktorů</t>
  </si>
  <si>
    <t>6. Produkční mezera</t>
  </si>
  <si>
    <t>7. Cyklická složka salda</t>
  </si>
  <si>
    <t>8. Cyklicky očištěné saldo (2 - 7)</t>
  </si>
  <si>
    <t>9. Cyklicky očištěné primární saldo (8 + 3)</t>
  </si>
  <si>
    <t>10. Strukturální saldo (8 - 4)</t>
  </si>
  <si>
    <t>Růst reálného HDP (v %)</t>
  </si>
  <si>
    <t>Předchozí aktualizace</t>
  </si>
  <si>
    <t>Současná aktualizace</t>
  </si>
  <si>
    <t>Rozdíl</t>
  </si>
  <si>
    <t>Saldo sektoru vládních institucí (v % HDP)</t>
  </si>
  <si>
    <t>Úroveň hrubého dluhu (v % HDP)</t>
  </si>
  <si>
    <t>Zdroj: MF ČR (2016a), MF ČR (2017a). Výpočty MF ČR.</t>
  </si>
  <si>
    <t>Celkové výdaje</t>
  </si>
  <si>
    <t xml:space="preserve">   z toho: Výdaje závisející na věkové struktuře</t>
  </si>
  <si>
    <t xml:space="preserve">      Důchody</t>
  </si>
  <si>
    <t xml:space="preserve">         Důchody v rámci sociálního zabezpečení</t>
  </si>
  <si>
    <t xml:space="preserve">            Starobní a předčasné důchody (55+)</t>
  </si>
  <si>
    <t xml:space="preserve">            Ostatní důchody (do 54)</t>
  </si>
  <si>
    <t xml:space="preserve">         Zaměstnanecké důchody</t>
  </si>
  <si>
    <t xml:space="preserve">      Zdravotní péče</t>
  </si>
  <si>
    <t xml:space="preserve">      Dlouhodobá péče</t>
  </si>
  <si>
    <t xml:space="preserve">      Vzdělání</t>
  </si>
  <si>
    <t xml:space="preserve">   z toho: Výdaje nezávisející na věkové struktuře</t>
  </si>
  <si>
    <t xml:space="preserve">         z toho: Dávky v nezaměstnanosti</t>
  </si>
  <si>
    <t xml:space="preserve">         z toho: Úroky</t>
  </si>
  <si>
    <t xml:space="preserve">   z toho: Pojistné na důchodové zabezpečení</t>
  </si>
  <si>
    <t xml:space="preserve">   z toho: Důchody z vlastnictví</t>
  </si>
  <si>
    <t>Aktiva  fondů důchodového zabezpečení</t>
  </si>
  <si>
    <t xml:space="preserve">   z toho: Konsolidovaná aktiva</t>
  </si>
  <si>
    <t>Příspěvky na soc. zabezp. do povinného soukromého pilíře</t>
  </si>
  <si>
    <t>Výdaje na důchody vyplácené z povinného soukromého pilíře</t>
  </si>
  <si>
    <t>Růst produktivity práce</t>
  </si>
  <si>
    <t>Reálný růst HDP</t>
  </si>
  <si>
    <t>Míra participace mužů (ve věku 20-64)</t>
  </si>
  <si>
    <t>Míra participace žen (ve věku 20-64)</t>
  </si>
  <si>
    <t>Celková míra participace (ve věku 20-64)</t>
  </si>
  <si>
    <t>Míra nezaměstnanosti</t>
  </si>
  <si>
    <t>Podíl populace starší 65 let na celkové populaci</t>
  </si>
  <si>
    <t>Pozn.: 1) Důchodové spoření v ČR má dobrovolný charakter.</t>
  </si>
  <si>
    <t>Zdroj: EK (2014). Výpočty MF ČR.</t>
  </si>
  <si>
    <t>Záruky sektoru vládních institucí</t>
  </si>
  <si>
    <t xml:space="preserve">   z toho: Záruky za finanční sektor</t>
  </si>
  <si>
    <t>Krátkodobá úroková míra (ČR) (roční průměr)</t>
  </si>
  <si>
    <t>Dlouhodobá úroková míra (ČR) (roční průměr)</t>
  </si>
  <si>
    <t>Nominální efektivní směnný kurz (2010=100)</t>
  </si>
  <si>
    <t xml:space="preserve">Směnný kurz CZK/EUR (roční průměr) </t>
  </si>
  <si>
    <t>Světový růst HDP vyjma EU</t>
  </si>
  <si>
    <t>Růst HDP v EU28</t>
  </si>
  <si>
    <t>Růst na hlavních zahraničních trzích</t>
  </si>
  <si>
    <t>Růst světového objemu dovozu, vyjma EU</t>
  </si>
  <si>
    <t>Cena ropy (Brent, USD/barel)</t>
  </si>
  <si>
    <t>Zdroj: ČNB (2017a), EIA (2017), Eurostat (2017). Výpočty MF ČR.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</si>
</sst>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#,##0\ &quot;Kč&quot;;\-#,##0\ &quot;Kč&quot;"/>
    <numFmt numFmtId="43" formatCode="_-* #,##0.00\ _K_č_-;\-* #,##0.00\ _K_č_-;_-* &quot;-&quot;??\ _K_č_-;_-@_-"/>
    <numFmt numFmtId="164" formatCode="0.0"/>
    <numFmt numFmtId="165" formatCode="m\o\n\th\ d\,\ \y\y\y\y"/>
    <numFmt numFmtId="166" formatCode="@*."/>
    <numFmt numFmtId="167" formatCode="_ @*."/>
    <numFmt numFmtId="168" formatCode="__@*."/>
    <numFmt numFmtId="169" formatCode="___ @*."/>
    <numFmt numFmtId="170" formatCode="d/m/;@"/>
    <numFmt numFmtId="171" formatCode="#,##0_K"/>
    <numFmt numFmtId="172" formatCode="_(* #,##0_);_(* \(#,##0\);_(* &quot;-&quot;_);_(@_)"/>
    <numFmt numFmtId="173" formatCode="_(&quot;$&quot;* #,##0_);_(&quot;$&quot;* \(#,##0\);_(&quot;$&quot;* &quot;-&quot;_);_(@_)"/>
  </numFmts>
  <fonts count="97" x14ac:knownFonts="1">
    <font>
      <sz val="10"/>
      <name val="Arial CE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"/>
      <color indexed="8"/>
      <name val="Courier"/>
      <family val="3"/>
      <charset val="238"/>
    </font>
    <font>
      <b/>
      <sz val="1"/>
      <color indexed="8"/>
      <name val="Courier"/>
      <family val="3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i/>
      <sz val="8"/>
      <name val="Calibri"/>
      <family val="2"/>
      <charset val="238"/>
    </font>
    <font>
      <b/>
      <vertAlign val="superscript"/>
      <sz val="8"/>
      <name val="Calibri"/>
      <family val="2"/>
      <charset val="238"/>
    </font>
    <font>
      <vertAlign val="superscript"/>
      <sz val="8"/>
      <name val="Calibri"/>
      <family val="2"/>
      <charset val="238"/>
    </font>
    <font>
      <i/>
      <sz val="7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36"/>
      <name val="Calibri"/>
      <family val="2"/>
      <charset val="238"/>
    </font>
    <font>
      <b/>
      <sz val="14"/>
      <name val="Calibri"/>
      <family val="2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sz val="10"/>
      <name val="Arial CE"/>
    </font>
    <font>
      <b/>
      <sz val="10"/>
      <color indexed="9"/>
      <name val="Times New Roman CE"/>
      <family val="1"/>
      <charset val="238"/>
    </font>
    <font>
      <b/>
      <sz val="18"/>
      <name val="Arial CE"/>
    </font>
    <font>
      <b/>
      <sz val="12"/>
      <name val="Arial CE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</font>
    <font>
      <sz val="11"/>
      <color indexed="9"/>
      <name val="Calibri"/>
      <family val="2"/>
      <charset val="238"/>
    </font>
    <font>
      <sz val="12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color indexed="20"/>
      <name val="Calibri"/>
      <family val="2"/>
    </font>
    <font>
      <b/>
      <sz val="12"/>
      <color indexed="52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1"/>
      <color indexed="41"/>
      <name val="Calibri"/>
      <family val="2"/>
    </font>
    <font>
      <b/>
      <sz val="12"/>
      <color indexed="9"/>
      <name val="Calibri"/>
      <family val="2"/>
    </font>
    <font>
      <sz val="11"/>
      <color indexed="20"/>
      <name val="Calibri"/>
      <family val="2"/>
      <charset val="238"/>
    </font>
    <font>
      <sz val="12"/>
      <color indexed="62"/>
      <name val="Calibri"/>
      <family val="2"/>
    </font>
    <font>
      <b/>
      <sz val="11"/>
      <color indexed="9"/>
      <name val="Calibri"/>
      <family val="2"/>
      <charset val="238"/>
    </font>
    <font>
      <sz val="12"/>
      <color indexed="52"/>
      <name val="Calibri"/>
      <family val="2"/>
    </font>
    <font>
      <b/>
      <sz val="10"/>
      <color indexed="9"/>
      <name val="Times New Roman CE"/>
      <family val="1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60"/>
      <name val="Calibri"/>
      <family val="2"/>
    </font>
    <font>
      <sz val="11"/>
      <color indexed="60"/>
      <name val="Calibri"/>
      <family val="2"/>
      <charset val="238"/>
    </font>
    <font>
      <b/>
      <sz val="12"/>
      <color indexed="63"/>
      <name val="Calibri"/>
      <family val="2"/>
    </font>
    <font>
      <sz val="11"/>
      <color indexed="52"/>
      <name val="Calibri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41"/>
      <name val="Cambria"/>
      <family val="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color indexed="10"/>
      <name val="Calibri"/>
      <family val="2"/>
    </font>
    <font>
      <u/>
      <sz val="10"/>
      <color indexed="41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name val="Arial"/>
      <family val="2"/>
      <charset val="238"/>
    </font>
    <font>
      <u/>
      <sz val="7.5"/>
      <color indexed="12"/>
      <name val="Arial CE"/>
    </font>
    <font>
      <sz val="11"/>
      <color theme="1"/>
      <name val="Calibri"/>
      <family val="2"/>
      <scheme val="minor"/>
    </font>
    <font>
      <sz val="10"/>
      <name val="Times New Roman CE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b/>
      <sz val="8"/>
      <name val="Calibri"/>
      <family val="2"/>
    </font>
    <font>
      <vertAlign val="superscript"/>
      <sz val="8"/>
      <name val="Calibri"/>
      <family val="2"/>
    </font>
    <font>
      <i/>
      <vertAlign val="superscript"/>
      <sz val="7"/>
      <name val="Calibri"/>
      <family val="2"/>
      <charset val="238"/>
    </font>
    <font>
      <sz val="10"/>
      <color theme="1"/>
      <name val="Arial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sz val="11"/>
      <color theme="1"/>
      <name val="Calibri"/>
      <family val="2"/>
      <charset val="238"/>
    </font>
    <font>
      <sz val="8"/>
      <color indexed="55"/>
      <name val="Calibri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CC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41"/>
      </bottom>
      <diagonal/>
    </border>
    <border>
      <left/>
      <right/>
      <top style="medium">
        <color indexed="41"/>
      </top>
      <bottom style="hair">
        <color indexed="41"/>
      </bottom>
      <diagonal/>
    </border>
    <border>
      <left/>
      <right style="hair">
        <color indexed="41"/>
      </right>
      <top style="medium">
        <color indexed="41"/>
      </top>
      <bottom style="hair">
        <color indexed="41"/>
      </bottom>
      <diagonal/>
    </border>
    <border>
      <left/>
      <right style="hair">
        <color indexed="41"/>
      </right>
      <top/>
      <bottom/>
      <diagonal/>
    </border>
    <border>
      <left/>
      <right style="hair">
        <color indexed="41"/>
      </right>
      <top/>
      <bottom style="medium">
        <color indexed="41"/>
      </bottom>
      <diagonal/>
    </border>
    <border>
      <left/>
      <right/>
      <top/>
      <bottom style="hair">
        <color indexed="41"/>
      </bottom>
      <diagonal/>
    </border>
    <border>
      <left/>
      <right style="hair">
        <color indexed="41"/>
      </right>
      <top/>
      <bottom style="hair">
        <color indexed="41"/>
      </bottom>
      <diagonal/>
    </border>
    <border>
      <left/>
      <right style="hair">
        <color indexed="41"/>
      </right>
      <top style="medium">
        <color indexed="41"/>
      </top>
      <bottom/>
      <diagonal/>
    </border>
    <border>
      <left style="hair">
        <color indexed="41"/>
      </left>
      <right style="hair">
        <color indexed="41"/>
      </right>
      <top style="medium">
        <color indexed="41"/>
      </top>
      <bottom/>
      <diagonal/>
    </border>
    <border>
      <left style="hair">
        <color indexed="41"/>
      </left>
      <right style="hair">
        <color indexed="41"/>
      </right>
      <top/>
      <bottom/>
      <diagonal/>
    </border>
    <border>
      <left style="hair">
        <color indexed="41"/>
      </left>
      <right style="hair">
        <color indexed="41"/>
      </right>
      <top/>
      <bottom style="medium">
        <color indexed="41"/>
      </bottom>
      <diagonal/>
    </border>
    <border>
      <left style="hair">
        <color indexed="41"/>
      </left>
      <right style="hair">
        <color indexed="41"/>
      </right>
      <top/>
      <bottom style="hair">
        <color indexed="41"/>
      </bottom>
      <diagonal/>
    </border>
    <border>
      <left style="hair">
        <color indexed="41"/>
      </left>
      <right/>
      <top/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41"/>
      </top>
      <bottom/>
      <diagonal/>
    </border>
    <border>
      <left/>
      <right style="hair">
        <color indexed="41"/>
      </right>
      <top style="hair">
        <color indexed="41"/>
      </top>
      <bottom/>
      <diagonal/>
    </border>
    <border>
      <left/>
      <right style="hair">
        <color indexed="41"/>
      </right>
      <top/>
      <bottom style="hair">
        <color indexed="64"/>
      </bottom>
      <diagonal/>
    </border>
    <border>
      <left/>
      <right/>
      <top style="medium">
        <color indexed="41"/>
      </top>
      <bottom style="hair">
        <color indexed="64"/>
      </bottom>
      <diagonal/>
    </border>
    <border>
      <left/>
      <right style="hair">
        <color indexed="64"/>
      </right>
      <top style="medium">
        <color indexed="4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4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41"/>
      </top>
      <bottom style="hair">
        <color indexed="41"/>
      </bottom>
      <diagonal/>
    </border>
  </borders>
  <cellStyleXfs count="201">
    <xf numFmtId="0" fontId="0" fillId="0" borderId="0"/>
    <xf numFmtId="166" fontId="30" fillId="0" borderId="0" applyProtection="0">
      <alignment wrapText="1"/>
    </xf>
    <xf numFmtId="166" fontId="30" fillId="0" borderId="0" applyProtection="0">
      <alignment wrapText="1"/>
    </xf>
    <xf numFmtId="166" fontId="30" fillId="0" borderId="0" applyProtection="0">
      <alignment wrapText="1"/>
    </xf>
    <xf numFmtId="167" fontId="30" fillId="0" borderId="0"/>
    <xf numFmtId="168" fontId="31" fillId="0" borderId="0" applyProtection="0"/>
    <xf numFmtId="168" fontId="3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5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5" borderId="0" applyNumberFormat="0" applyBorder="0" applyAlignment="0" applyProtection="0"/>
    <xf numFmtId="0" fontId="33" fillId="7" borderId="0" applyNumberFormat="0" applyBorder="0" applyAlignment="0" applyProtection="0"/>
    <xf numFmtId="169" fontId="31" fillId="0" borderId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5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1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0" borderId="0" applyNumberFormat="0" applyBorder="0" applyAlignment="0" applyProtection="0"/>
    <xf numFmtId="0" fontId="33" fillId="7" borderId="0" applyNumberFormat="0" applyBorder="0" applyAlignment="0" applyProtection="0"/>
    <xf numFmtId="0" fontId="34" fillId="16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0" borderId="0" applyNumberFormat="0" applyBorder="0" applyAlignment="0" applyProtection="0"/>
    <xf numFmtId="0" fontId="35" fillId="7" borderId="0" applyNumberFormat="0" applyBorder="0" applyAlignment="0" applyProtection="0"/>
    <xf numFmtId="0" fontId="35" fillId="18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7" fillId="22" borderId="0" applyNumberFormat="0" applyBorder="0" applyAlignment="0" applyProtection="0"/>
    <xf numFmtId="0" fontId="35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7" fillId="26" borderId="0" applyNumberFormat="0" applyBorder="0" applyAlignment="0" applyProtection="0"/>
    <xf numFmtId="0" fontId="35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37" fillId="30" borderId="0" applyNumberFormat="0" applyBorder="0" applyAlignment="0" applyProtection="0"/>
    <xf numFmtId="0" fontId="35" fillId="31" borderId="0" applyNumberFormat="0" applyBorder="0" applyAlignment="0" applyProtection="0"/>
    <xf numFmtId="0" fontId="36" fillId="24" borderId="0" applyNumberFormat="0" applyBorder="0" applyAlignment="0" applyProtection="0"/>
    <xf numFmtId="0" fontId="36" fillId="32" borderId="0" applyNumberFormat="0" applyBorder="0" applyAlignment="0" applyProtection="0"/>
    <xf numFmtId="0" fontId="37" fillId="25" borderId="0" applyNumberFormat="0" applyBorder="0" applyAlignment="0" applyProtection="0"/>
    <xf numFmtId="0" fontId="35" fillId="18" borderId="0" applyNumberFormat="0" applyBorder="0" applyAlignment="0" applyProtection="0"/>
    <xf numFmtId="0" fontId="36" fillId="33" borderId="0" applyNumberFormat="0" applyBorder="0" applyAlignment="0" applyProtection="0"/>
    <xf numFmtId="0" fontId="36" fillId="34" borderId="0" applyNumberFormat="0" applyBorder="0" applyAlignment="0" applyProtection="0"/>
    <xf numFmtId="0" fontId="37" fillId="22" borderId="0" applyNumberFormat="0" applyBorder="0" applyAlignment="0" applyProtection="0"/>
    <xf numFmtId="0" fontId="35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37" fillId="38" borderId="0" applyNumberFormat="0" applyBorder="0" applyAlignment="0" applyProtection="0"/>
    <xf numFmtId="0" fontId="38" fillId="3" borderId="0" applyNumberFormat="0" applyBorder="0" applyAlignment="0" applyProtection="0"/>
    <xf numFmtId="0" fontId="39" fillId="9" borderId="1" applyNumberFormat="0" applyAlignment="0" applyProtection="0"/>
    <xf numFmtId="0" fontId="26" fillId="0" borderId="2" applyNumberFormat="0" applyFont="0" applyFill="0" applyAlignment="0" applyProtection="0"/>
    <xf numFmtId="0" fontId="8" fillId="0" borderId="0">
      <protection locked="0"/>
    </xf>
    <xf numFmtId="0" fontId="8" fillId="0" borderId="0">
      <protection locked="0"/>
    </xf>
    <xf numFmtId="43" fontId="32" fillId="0" borderId="0" applyFont="0" applyFill="0" applyBorder="0" applyAlignment="0" applyProtection="0"/>
    <xf numFmtId="165" fontId="7" fillId="0" borderId="0">
      <protection locked="0"/>
    </xf>
    <xf numFmtId="0" fontId="26" fillId="0" borderId="0" applyFont="0" applyFill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2" fillId="0" borderId="0" applyNumberFormat="0" applyFill="0" applyBorder="0" applyAlignment="0" applyProtection="0"/>
    <xf numFmtId="3" fontId="26" fillId="0" borderId="0" applyFont="0" applyFill="0" applyBorder="0" applyAlignment="0" applyProtection="0"/>
    <xf numFmtId="0" fontId="7" fillId="0" borderId="0">
      <protection locked="0"/>
    </xf>
    <xf numFmtId="0" fontId="43" fillId="4" borderId="0" applyNumberFormat="0" applyBorder="0" applyAlignment="0" applyProtection="0"/>
    <xf numFmtId="0" fontId="7" fillId="0" borderId="0">
      <protection locked="0"/>
    </xf>
    <xf numFmtId="0" fontId="7" fillId="0" borderId="0">
      <protection locked="0"/>
    </xf>
    <xf numFmtId="0" fontId="44" fillId="0" borderId="3" applyNumberFormat="0" applyFill="0" applyAlignment="0" applyProtection="0"/>
    <xf numFmtId="0" fontId="44" fillId="0" borderId="0" applyNumberForma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5" fillId="42" borderId="4" applyNumberFormat="0" applyAlignment="0" applyProtection="0"/>
    <xf numFmtId="0" fontId="46" fillId="3" borderId="0" applyNumberFormat="0" applyBorder="0" applyAlignment="0" applyProtection="0"/>
    <xf numFmtId="0" fontId="47" fillId="7" borderId="1" applyNumberFormat="0" applyAlignment="0" applyProtection="0"/>
    <xf numFmtId="0" fontId="48" fillId="42" borderId="4" applyNumberFormat="0" applyAlignment="0" applyProtection="0"/>
    <xf numFmtId="0" fontId="49" fillId="0" borderId="5" applyNumberFormat="0" applyFill="0" applyAlignment="0" applyProtection="0"/>
    <xf numFmtId="5" fontId="26" fillId="0" borderId="0" applyFont="0" applyFill="0" applyBorder="0" applyAlignment="0" applyProtection="0"/>
    <xf numFmtId="1" fontId="27" fillId="43" borderId="6">
      <alignment horizontal="center" vertical="center"/>
    </xf>
    <xf numFmtId="0" fontId="51" fillId="0" borderId="7" applyNumberFormat="0" applyFill="0" applyAlignment="0" applyProtection="0"/>
    <xf numFmtId="0" fontId="52" fillId="0" borderId="8" applyNumberFormat="0" applyFill="0" applyAlignment="0" applyProtection="0"/>
    <xf numFmtId="0" fontId="53" fillId="0" borderId="9" applyNumberFormat="0" applyFill="0" applyAlignment="0" applyProtection="0"/>
    <xf numFmtId="0" fontId="53" fillId="0" borderId="0" applyNumberFormat="0" applyFill="0" applyBorder="0" applyAlignment="0" applyProtection="0"/>
    <xf numFmtId="1" fontId="50" fillId="43" borderId="6">
      <alignment horizontal="center" vertical="center"/>
    </xf>
    <xf numFmtId="0" fontId="54" fillId="0" borderId="0" applyNumberFormat="0" applyFill="0" applyBorder="0" applyAlignment="0" applyProtection="0"/>
    <xf numFmtId="0" fontId="55" fillId="14" borderId="0" applyNumberFormat="0" applyBorder="0" applyAlignment="0" applyProtection="0"/>
    <xf numFmtId="0" fontId="56" fillId="14" borderId="0" applyNumberFormat="0" applyBorder="0" applyAlignment="0" applyProtection="0"/>
    <xf numFmtId="0" fontId="18" fillId="0" borderId="0"/>
    <xf numFmtId="0" fontId="40" fillId="8" borderId="10" applyNumberFormat="0" applyFont="0" applyAlignment="0" applyProtection="0"/>
    <xf numFmtId="0" fontId="57" fillId="9" borderId="11" applyNumberFormat="0" applyAlignment="0" applyProtection="0"/>
    <xf numFmtId="2" fontId="26" fillId="0" borderId="0" applyFont="0" applyFill="0" applyBorder="0" applyAlignment="0" applyProtection="0"/>
    <xf numFmtId="0" fontId="4" fillId="8" borderId="10" applyNumberFormat="0" applyFont="0" applyAlignment="0" applyProtection="0"/>
    <xf numFmtId="0" fontId="58" fillId="0" borderId="5" applyNumberFormat="0" applyFill="0" applyAlignment="0" applyProtection="0"/>
    <xf numFmtId="4" fontId="59" fillId="44" borderId="12" applyNumberFormat="0" applyProtection="0">
      <alignment vertical="center"/>
    </xf>
    <xf numFmtId="4" fontId="59" fillId="44" borderId="12" applyNumberFormat="0" applyProtection="0">
      <alignment vertical="center"/>
    </xf>
    <xf numFmtId="4" fontId="59" fillId="44" borderId="12" applyNumberFormat="0" applyProtection="0">
      <alignment horizontal="left" vertical="center" indent="1"/>
    </xf>
    <xf numFmtId="0" fontId="60" fillId="14" borderId="13" applyNumberFormat="0" applyProtection="0">
      <alignment horizontal="left" vertical="top" indent="1"/>
    </xf>
    <xf numFmtId="4" fontId="61" fillId="3" borderId="12" applyNumberFormat="0" applyProtection="0">
      <alignment horizontal="right" vertical="center"/>
    </xf>
    <xf numFmtId="4" fontId="61" fillId="45" borderId="12" applyNumberFormat="0" applyProtection="0">
      <alignment horizontal="right" vertical="center"/>
    </xf>
    <xf numFmtId="4" fontId="61" fillId="23" borderId="14" applyNumberFormat="0" applyProtection="0">
      <alignment horizontal="right" vertical="center"/>
    </xf>
    <xf numFmtId="4" fontId="61" fillId="13" borderId="12" applyNumberFormat="0" applyProtection="0">
      <alignment horizontal="right" vertical="center"/>
    </xf>
    <xf numFmtId="4" fontId="61" fillId="19" borderId="12" applyNumberFormat="0" applyProtection="0">
      <alignment horizontal="right" vertical="center"/>
    </xf>
    <xf numFmtId="4" fontId="61" fillId="35" borderId="12" applyNumberFormat="0" applyProtection="0">
      <alignment horizontal="right" vertical="center"/>
    </xf>
    <xf numFmtId="4" fontId="61" fillId="27" borderId="12" applyNumberFormat="0" applyProtection="0">
      <alignment horizontal="right" vertical="center"/>
    </xf>
    <xf numFmtId="4" fontId="61" fillId="46" borderId="12" applyNumberFormat="0" applyProtection="0">
      <alignment horizontal="right" vertical="center"/>
    </xf>
    <xf numFmtId="4" fontId="61" fillId="12" borderId="12" applyNumberFormat="0" applyProtection="0">
      <alignment horizontal="right" vertical="center"/>
    </xf>
    <xf numFmtId="4" fontId="61" fillId="47" borderId="14" applyNumberFormat="0" applyProtection="0">
      <alignment horizontal="left" vertical="center" indent="1"/>
    </xf>
    <xf numFmtId="0" fontId="62" fillId="0" borderId="0"/>
    <xf numFmtId="0" fontId="63" fillId="0" borderId="0">
      <alignment horizontal="left"/>
    </xf>
    <xf numFmtId="0" fontId="64" fillId="43" borderId="0"/>
    <xf numFmtId="4" fontId="65" fillId="31" borderId="14" applyNumberFormat="0" applyProtection="0">
      <alignment horizontal="left" vertical="center" indent="1"/>
    </xf>
    <xf numFmtId="4" fontId="65" fillId="31" borderId="14" applyNumberFormat="0" applyProtection="0">
      <alignment horizontal="left" vertical="center" indent="1"/>
    </xf>
    <xf numFmtId="4" fontId="61" fillId="48" borderId="12" applyNumberFormat="0" applyProtection="0">
      <alignment horizontal="right" vertical="center"/>
    </xf>
    <xf numFmtId="4" fontId="61" fillId="49" borderId="14" applyNumberFormat="0" applyProtection="0">
      <alignment horizontal="left" vertical="center" indent="1"/>
    </xf>
    <xf numFmtId="4" fontId="61" fillId="50" borderId="14" applyNumberFormat="0" applyProtection="0">
      <alignment horizontal="left" vertical="center" indent="1"/>
    </xf>
    <xf numFmtId="0" fontId="61" fillId="15" borderId="12" applyNumberFormat="0" applyProtection="0">
      <alignment horizontal="left" vertical="center" indent="1"/>
    </xf>
    <xf numFmtId="0" fontId="63" fillId="31" borderId="13" applyNumberFormat="0" applyProtection="0">
      <alignment horizontal="left" vertical="top" indent="1"/>
    </xf>
    <xf numFmtId="0" fontId="61" fillId="51" borderId="12" applyNumberFormat="0" applyProtection="0">
      <alignment horizontal="left" vertical="center" indent="1"/>
    </xf>
    <xf numFmtId="0" fontId="63" fillId="50" borderId="13" applyNumberFormat="0" applyProtection="0">
      <alignment horizontal="left" vertical="top" indent="1"/>
    </xf>
    <xf numFmtId="0" fontId="61" fillId="10" borderId="12" applyNumberFormat="0" applyProtection="0">
      <alignment horizontal="left" vertical="center" indent="1"/>
    </xf>
    <xf numFmtId="0" fontId="63" fillId="10" borderId="13" applyNumberFormat="0" applyProtection="0">
      <alignment horizontal="left" vertical="top" indent="1"/>
    </xf>
    <xf numFmtId="0" fontId="61" fillId="49" borderId="12" applyNumberFormat="0" applyProtection="0">
      <alignment horizontal="left" vertical="center" indent="1"/>
    </xf>
    <xf numFmtId="0" fontId="63" fillId="49" borderId="13" applyNumberFormat="0" applyProtection="0">
      <alignment horizontal="left" vertical="top" indent="1"/>
    </xf>
    <xf numFmtId="4" fontId="61" fillId="18" borderId="12" applyNumberFormat="0" applyProtection="0">
      <alignment horizontal="left" vertical="center" indent="1"/>
    </xf>
    <xf numFmtId="0" fontId="63" fillId="9" borderId="15" applyNumberFormat="0">
      <protection locked="0"/>
    </xf>
    <xf numFmtId="0" fontId="59" fillId="31" borderId="16" applyBorder="0"/>
    <xf numFmtId="4" fontId="66" fillId="8" borderId="13" applyNumberFormat="0" applyProtection="0">
      <alignment vertical="center"/>
    </xf>
    <xf numFmtId="4" fontId="67" fillId="52" borderId="17" applyNumberFormat="0" applyProtection="0">
      <alignment vertical="center"/>
    </xf>
    <xf numFmtId="4" fontId="66" fillId="15" borderId="13" applyNumberFormat="0" applyProtection="0">
      <alignment horizontal="left" vertical="center" indent="1"/>
    </xf>
    <xf numFmtId="0" fontId="66" fillId="8" borderId="13" applyNumberFormat="0" applyProtection="0">
      <alignment horizontal="left" vertical="top" indent="1"/>
    </xf>
    <xf numFmtId="4" fontId="61" fillId="0" borderId="12" applyNumberFormat="0" applyProtection="0">
      <alignment horizontal="right" vertical="center"/>
    </xf>
    <xf numFmtId="4" fontId="59" fillId="0" borderId="12" applyNumberFormat="0" applyProtection="0">
      <alignment horizontal="right" vertical="center"/>
    </xf>
    <xf numFmtId="4" fontId="61" fillId="18" borderId="12" applyNumberFormat="0" applyProtection="0">
      <alignment horizontal="left" vertical="center" indent="1"/>
    </xf>
    <xf numFmtId="0" fontId="66" fillId="50" borderId="13" applyNumberFormat="0" applyProtection="0">
      <alignment horizontal="left" vertical="top" indent="1"/>
    </xf>
    <xf numFmtId="4" fontId="68" fillId="53" borderId="14" applyNumberFormat="0" applyProtection="0">
      <alignment horizontal="left" vertical="center" indent="1"/>
    </xf>
    <xf numFmtId="0" fontId="61" fillId="54" borderId="17"/>
    <xf numFmtId="4" fontId="69" fillId="9" borderId="12" applyNumberFormat="0" applyProtection="0">
      <alignment horizontal="right" vertical="center"/>
    </xf>
    <xf numFmtId="0" fontId="70" fillId="0" borderId="0" applyNumberFormat="0" applyFill="0" applyBorder="0" applyAlignment="0" applyProtection="0"/>
    <xf numFmtId="0" fontId="71" fillId="4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" fillId="0" borderId="18">
      <protection locked="0"/>
    </xf>
    <xf numFmtId="0" fontId="74" fillId="7" borderId="1" applyNumberFormat="0" applyAlignment="0" applyProtection="0"/>
    <xf numFmtId="0" fontId="75" fillId="15" borderId="1" applyNumberFormat="0" applyAlignment="0" applyProtection="0"/>
    <xf numFmtId="0" fontId="76" fillId="15" borderId="11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4" fillId="55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35" borderId="0" applyNumberFormat="0" applyBorder="0" applyAlignment="0" applyProtection="0"/>
    <xf numFmtId="0" fontId="81" fillId="0" borderId="0"/>
    <xf numFmtId="0" fontId="82" fillId="0" borderId="0" applyNumberFormat="0" applyFill="0" applyBorder="0" applyAlignment="0" applyProtection="0">
      <alignment vertical="top"/>
      <protection locked="0"/>
    </xf>
    <xf numFmtId="0" fontId="4" fillId="0" borderId="2" applyNumberFormat="0" applyFont="0" applyFill="0" applyAlignment="0" applyProtection="0"/>
    <xf numFmtId="3" fontId="26" fillId="0" borderId="0"/>
    <xf numFmtId="5" fontId="26" fillId="0" borderId="0"/>
    <xf numFmtId="14" fontId="26" fillId="0" borderId="0"/>
    <xf numFmtId="2" fontId="26" fillId="0" borderId="0"/>
    <xf numFmtId="0" fontId="4" fillId="57" borderId="0" applyFont="0" applyFill="0" applyBorder="0" applyAlignment="0" applyProtection="0"/>
    <xf numFmtId="0" fontId="4" fillId="0" borderId="0"/>
    <xf numFmtId="0" fontId="18" fillId="0" borderId="0"/>
    <xf numFmtId="0" fontId="83" fillId="0" borderId="0"/>
    <xf numFmtId="0" fontId="3" fillId="0" borderId="0"/>
    <xf numFmtId="171" fontId="84" fillId="0" borderId="0"/>
    <xf numFmtId="0" fontId="4" fillId="0" borderId="0"/>
    <xf numFmtId="9" fontId="2" fillId="0" borderId="0" applyFont="0" applyFill="0" applyBorder="0" applyAlignment="0" applyProtection="0"/>
    <xf numFmtId="0" fontId="26" fillId="0" borderId="0"/>
    <xf numFmtId="0" fontId="92" fillId="58" borderId="0" applyNumberFormat="0" applyBorder="0" applyAlignment="0" applyProtection="0"/>
    <xf numFmtId="0" fontId="93" fillId="0" borderId="0">
      <protection locked="0"/>
    </xf>
    <xf numFmtId="172" fontId="18" fillId="0" borderId="0" applyFont="0" applyFill="0" applyBorder="0" applyAlignment="0" applyProtection="0"/>
    <xf numFmtId="0" fontId="94" fillId="0" borderId="0">
      <protection locked="0"/>
    </xf>
    <xf numFmtId="0" fontId="93" fillId="0" borderId="0">
      <protection locked="0"/>
    </xf>
    <xf numFmtId="173" fontId="18" fillId="0" borderId="0" applyFont="0" applyFill="0" applyBorder="0" applyAlignment="0" applyProtection="0"/>
    <xf numFmtId="0" fontId="94" fillId="0" borderId="0">
      <protection locked="0"/>
    </xf>
    <xf numFmtId="43" fontId="3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95" fillId="0" borderId="0"/>
    <xf numFmtId="0" fontId="93" fillId="0" borderId="0">
      <protection locked="0"/>
    </xf>
    <xf numFmtId="0" fontId="1" fillId="59" borderId="41" applyNumberFormat="0" applyFont="0" applyAlignment="0" applyProtection="0"/>
  </cellStyleXfs>
  <cellXfs count="225">
    <xf numFmtId="0" fontId="0" fillId="0" borderId="0" xfId="0"/>
    <xf numFmtId="0" fontId="0" fillId="0" borderId="0" xfId="0" applyBorder="1"/>
    <xf numFmtId="0" fontId="9" fillId="0" borderId="0" xfId="0" applyFont="1" applyBorder="1"/>
    <xf numFmtId="0" fontId="10" fillId="0" borderId="0" xfId="0" applyFont="1" applyBorder="1"/>
    <xf numFmtId="0" fontId="10" fillId="0" borderId="0" xfId="0" applyFont="1" applyFill="1" applyBorder="1"/>
    <xf numFmtId="0" fontId="11" fillId="0" borderId="0" xfId="0" applyFont="1" applyFill="1" applyBorder="1"/>
    <xf numFmtId="164" fontId="11" fillId="0" borderId="0" xfId="0" applyNumberFormat="1" applyFont="1" applyFill="1" applyBorder="1" applyAlignment="1">
      <alignment horizontal="right" indent="1"/>
    </xf>
    <xf numFmtId="0" fontId="9" fillId="0" borderId="0" xfId="0" applyFont="1"/>
    <xf numFmtId="0" fontId="14" fillId="0" borderId="0" xfId="0" applyFont="1"/>
    <xf numFmtId="0" fontId="9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12" fillId="0" borderId="0" xfId="0" applyFont="1" applyBorder="1"/>
    <xf numFmtId="0" fontId="12" fillId="0" borderId="0" xfId="0" applyFont="1" applyFill="1" applyBorder="1" applyAlignment="1">
      <alignment horizontal="center"/>
    </xf>
    <xf numFmtId="164" fontId="10" fillId="0" borderId="0" xfId="0" applyNumberFormat="1" applyFont="1" applyBorder="1"/>
    <xf numFmtId="164" fontId="10" fillId="0" borderId="0" xfId="0" applyNumberFormat="1" applyFont="1" applyFill="1" applyBorder="1"/>
    <xf numFmtId="0" fontId="11" fillId="0" borderId="0" xfId="0" applyFont="1" applyFill="1" applyBorder="1" applyAlignment="1">
      <alignment horizontal="left" indent="1"/>
    </xf>
    <xf numFmtId="0" fontId="12" fillId="0" borderId="0" xfId="0" applyFont="1" applyFill="1" applyBorder="1"/>
    <xf numFmtId="0" fontId="11" fillId="0" borderId="0" xfId="0" applyFont="1" applyFill="1" applyBorder="1" applyAlignment="1"/>
    <xf numFmtId="164" fontId="12" fillId="0" borderId="0" xfId="0" applyNumberFormat="1" applyFont="1" applyFill="1" applyBorder="1"/>
    <xf numFmtId="0" fontId="12" fillId="0" borderId="0" xfId="0" applyFont="1" applyFill="1" applyBorder="1" applyAlignment="1">
      <alignment wrapText="1"/>
    </xf>
    <xf numFmtId="0" fontId="12" fillId="0" borderId="0" xfId="105" applyFont="1" applyFill="1" applyBorder="1"/>
    <xf numFmtId="0" fontId="21" fillId="0" borderId="0" xfId="105" applyFont="1" applyFill="1" applyBorder="1"/>
    <xf numFmtId="0" fontId="1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7" fillId="0" borderId="0" xfId="0" applyFont="1" applyFill="1" applyBorder="1"/>
    <xf numFmtId="164" fontId="12" fillId="0" borderId="0" xfId="0" applyNumberFormat="1" applyFont="1" applyFill="1" applyBorder="1" applyAlignment="1">
      <alignment horizontal="right" indent="1"/>
    </xf>
    <xf numFmtId="0" fontId="2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1" fillId="0" borderId="0" xfId="0" applyFont="1" applyBorder="1"/>
    <xf numFmtId="0" fontId="14" fillId="0" borderId="0" xfId="105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9" fillId="0" borderId="19" xfId="0" applyFont="1" applyBorder="1"/>
    <xf numFmtId="0" fontId="10" fillId="0" borderId="19" xfId="0" applyFont="1" applyBorder="1"/>
    <xf numFmtId="0" fontId="11" fillId="0" borderId="19" xfId="0" applyFont="1" applyFill="1" applyBorder="1"/>
    <xf numFmtId="164" fontId="11" fillId="0" borderId="19" xfId="0" applyNumberFormat="1" applyFont="1" applyFill="1" applyBorder="1" applyAlignment="1">
      <alignment horizontal="right" indent="1"/>
    </xf>
    <xf numFmtId="0" fontId="11" fillId="56" borderId="20" xfId="0" applyFont="1" applyFill="1" applyBorder="1" applyAlignment="1">
      <alignment vertical="center"/>
    </xf>
    <xf numFmtId="0" fontId="11" fillId="56" borderId="20" xfId="0" applyFont="1" applyFill="1" applyBorder="1" applyAlignment="1">
      <alignment horizontal="right" vertical="center" indent="1"/>
    </xf>
    <xf numFmtId="0" fontId="11" fillId="56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24" fillId="0" borderId="22" xfId="0" applyFont="1" applyFill="1" applyBorder="1" applyAlignment="1">
      <alignment horizontal="center"/>
    </xf>
    <xf numFmtId="0" fontId="24" fillId="0" borderId="23" xfId="0" applyFont="1" applyFill="1" applyBorder="1" applyAlignment="1">
      <alignment horizontal="center"/>
    </xf>
    <xf numFmtId="0" fontId="12" fillId="0" borderId="19" xfId="0" applyFont="1" applyFill="1" applyBorder="1"/>
    <xf numFmtId="0" fontId="9" fillId="0" borderId="19" xfId="0" applyFont="1" applyFill="1" applyBorder="1"/>
    <xf numFmtId="0" fontId="11" fillId="0" borderId="22" xfId="0" applyFont="1" applyFill="1" applyBorder="1"/>
    <xf numFmtId="0" fontId="11" fillId="0" borderId="23" xfId="0" applyFont="1" applyFill="1" applyBorder="1"/>
    <xf numFmtId="0" fontId="11" fillId="0" borderId="24" xfId="0" applyFont="1" applyFill="1" applyBorder="1"/>
    <xf numFmtId="164" fontId="11" fillId="0" borderId="24" xfId="0" applyNumberFormat="1" applyFont="1" applyFill="1" applyBorder="1" applyAlignment="1">
      <alignment horizontal="right" indent="1"/>
    </xf>
    <xf numFmtId="0" fontId="17" fillId="0" borderId="22" xfId="0" applyFont="1" applyFill="1" applyBorder="1" applyAlignment="1">
      <alignment horizontal="right"/>
    </xf>
    <xf numFmtId="0" fontId="11" fillId="0" borderId="22" xfId="0" applyFont="1" applyFill="1" applyBorder="1" applyAlignment="1">
      <alignment horizontal="center"/>
    </xf>
    <xf numFmtId="0" fontId="17" fillId="0" borderId="23" xfId="0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/>
    </xf>
    <xf numFmtId="0" fontId="11" fillId="0" borderId="19" xfId="0" applyFont="1" applyFill="1" applyBorder="1" applyAlignment="1">
      <alignment vertical="center"/>
    </xf>
    <xf numFmtId="0" fontId="11" fillId="56" borderId="0" xfId="0" applyFont="1" applyFill="1" applyBorder="1" applyAlignment="1">
      <alignment vertical="center"/>
    </xf>
    <xf numFmtId="0" fontId="11" fillId="56" borderId="0" xfId="0" applyFont="1" applyFill="1" applyBorder="1" applyAlignment="1">
      <alignment horizontal="right" vertical="center" indent="1"/>
    </xf>
    <xf numFmtId="0" fontId="20" fillId="0" borderId="19" xfId="105" applyFont="1" applyFill="1" applyBorder="1"/>
    <xf numFmtId="0" fontId="12" fillId="0" borderId="19" xfId="105" applyFont="1" applyFill="1" applyBorder="1"/>
    <xf numFmtId="0" fontId="20" fillId="0" borderId="19" xfId="105" applyFont="1" applyFill="1" applyBorder="1" applyAlignment="1">
      <alignment vertical="top" wrapText="1"/>
    </xf>
    <xf numFmtId="0" fontId="21" fillId="0" borderId="19" xfId="105" applyFont="1" applyFill="1" applyBorder="1"/>
    <xf numFmtId="0" fontId="10" fillId="0" borderId="19" xfId="0" applyFont="1" applyFill="1" applyBorder="1"/>
    <xf numFmtId="0" fontId="11" fillId="0" borderId="19" xfId="0" applyFont="1" applyBorder="1" applyAlignment="1">
      <alignment vertical="center"/>
    </xf>
    <xf numFmtId="0" fontId="12" fillId="0" borderId="0" xfId="0" applyFont="1" applyFill="1" applyBorder="1" applyAlignment="1">
      <alignment horizontal="left" indent="1"/>
    </xf>
    <xf numFmtId="0" fontId="12" fillId="0" borderId="0" xfId="0" quotePrefix="1" applyFont="1" applyFill="1" applyBorder="1" applyAlignment="1">
      <alignment horizontal="left" indent="3"/>
    </xf>
    <xf numFmtId="0" fontId="11" fillId="0" borderId="19" xfId="0" applyFont="1" applyFill="1" applyBorder="1" applyAlignment="1">
      <alignment horizontal="right" vertical="center"/>
    </xf>
    <xf numFmtId="0" fontId="11" fillId="0" borderId="19" xfId="0" applyFont="1" applyBorder="1"/>
    <xf numFmtId="0" fontId="12" fillId="0" borderId="19" xfId="0" applyFont="1" applyBorder="1"/>
    <xf numFmtId="0" fontId="11" fillId="56" borderId="21" xfId="0" applyFont="1" applyFill="1" applyBorder="1" applyAlignment="1">
      <alignment vertical="center"/>
    </xf>
    <xf numFmtId="164" fontId="11" fillId="0" borderId="22" xfId="0" applyNumberFormat="1" applyFont="1" applyFill="1" applyBorder="1" applyAlignment="1">
      <alignment horizontal="right" indent="1"/>
    </xf>
    <xf numFmtId="0" fontId="17" fillId="56" borderId="24" xfId="0" applyFont="1" applyFill="1" applyBorder="1"/>
    <xf numFmtId="164" fontId="11" fillId="0" borderId="22" xfId="0" applyNumberFormat="1" applyFont="1" applyFill="1" applyBorder="1" applyAlignment="1">
      <alignment horizontal="center"/>
    </xf>
    <xf numFmtId="164" fontId="11" fillId="0" borderId="23" xfId="0" applyNumberFormat="1" applyFont="1" applyFill="1" applyBorder="1" applyAlignment="1">
      <alignment horizontal="center"/>
    </xf>
    <xf numFmtId="1" fontId="11" fillId="0" borderId="22" xfId="0" applyNumberFormat="1" applyFont="1" applyFill="1" applyBorder="1" applyAlignment="1">
      <alignment horizontal="right" indent="1"/>
    </xf>
    <xf numFmtId="0" fontId="11" fillId="56" borderId="26" xfId="0" applyFont="1" applyFill="1" applyBorder="1" applyAlignment="1">
      <alignment horizontal="right" vertical="center" indent="1"/>
    </xf>
    <xf numFmtId="164" fontId="17" fillId="56" borderId="25" xfId="0" applyNumberFormat="1" applyFont="1" applyFill="1" applyBorder="1" applyAlignment="1">
      <alignment horizontal="center"/>
    </xf>
    <xf numFmtId="0" fontId="11" fillId="56" borderId="27" xfId="0" applyFont="1" applyFill="1" applyBorder="1" applyAlignment="1">
      <alignment horizontal="right" vertical="center" indent="1"/>
    </xf>
    <xf numFmtId="164" fontId="11" fillId="0" borderId="28" xfId="0" applyNumberFormat="1" applyFont="1" applyFill="1" applyBorder="1" applyAlignment="1">
      <alignment horizontal="right" indent="1"/>
    </xf>
    <xf numFmtId="164" fontId="11" fillId="0" borderId="29" xfId="0" applyNumberFormat="1" applyFont="1" applyFill="1" applyBorder="1" applyAlignment="1">
      <alignment horizontal="right" indent="1"/>
    </xf>
    <xf numFmtId="164" fontId="17" fillId="56" borderId="30" xfId="0" applyNumberFormat="1" applyFont="1" applyFill="1" applyBorder="1" applyAlignment="1">
      <alignment horizontal="center"/>
    </xf>
    <xf numFmtId="1" fontId="11" fillId="0" borderId="25" xfId="0" applyNumberFormat="1" applyFont="1" applyFill="1" applyBorder="1" applyAlignment="1">
      <alignment horizontal="right" indent="1"/>
    </xf>
    <xf numFmtId="1" fontId="11" fillId="0" borderId="23" xfId="0" applyNumberFormat="1" applyFont="1" applyFill="1" applyBorder="1" applyAlignment="1">
      <alignment horizontal="right" indent="1"/>
    </xf>
    <xf numFmtId="0" fontId="11" fillId="56" borderId="20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/>
    </xf>
    <xf numFmtId="1" fontId="11" fillId="0" borderId="28" xfId="0" applyNumberFormat="1" applyFont="1" applyFill="1" applyBorder="1" applyAlignment="1">
      <alignment horizontal="right" indent="1"/>
    </xf>
    <xf numFmtId="1" fontId="11" fillId="0" borderId="28" xfId="0" applyNumberFormat="1" applyFont="1" applyFill="1" applyBorder="1" applyAlignment="1">
      <alignment horizontal="center" vertical="center"/>
    </xf>
    <xf numFmtId="1" fontId="11" fillId="0" borderId="19" xfId="0" applyNumberFormat="1" applyFont="1" applyFill="1" applyBorder="1" applyAlignment="1">
      <alignment horizontal="right" indent="1"/>
    </xf>
    <xf numFmtId="164" fontId="11" fillId="0" borderId="31" xfId="0" applyNumberFormat="1" applyFont="1" applyFill="1" applyBorder="1" applyAlignment="1">
      <alignment horizontal="right" indent="1"/>
    </xf>
    <xf numFmtId="1" fontId="11" fillId="0" borderId="30" xfId="0" applyNumberFormat="1" applyFont="1" applyFill="1" applyBorder="1" applyAlignment="1">
      <alignment horizontal="right" indent="1"/>
    </xf>
    <xf numFmtId="0" fontId="25" fillId="0" borderId="22" xfId="0" applyFont="1" applyFill="1" applyBorder="1" applyAlignment="1">
      <alignment horizontal="center"/>
    </xf>
    <xf numFmtId="0" fontId="25" fillId="0" borderId="23" xfId="0" applyFont="1" applyFill="1" applyBorder="1" applyAlignment="1">
      <alignment horizontal="center"/>
    </xf>
    <xf numFmtId="0" fontId="25" fillId="0" borderId="25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left"/>
    </xf>
    <xf numFmtId="0" fontId="11" fillId="0" borderId="22" xfId="0" applyFont="1" applyFill="1" applyBorder="1" applyAlignment="1">
      <alignment horizontal="left" wrapText="1"/>
    </xf>
    <xf numFmtId="0" fontId="11" fillId="0" borderId="23" xfId="0" applyFont="1" applyFill="1" applyBorder="1" applyAlignment="1">
      <alignment wrapText="1"/>
    </xf>
    <xf numFmtId="0" fontId="24" fillId="0" borderId="0" xfId="0" applyFont="1" applyFill="1" applyBorder="1" applyAlignment="1">
      <alignment horizontal="center"/>
    </xf>
    <xf numFmtId="0" fontId="24" fillId="0" borderId="24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24" xfId="0" applyFont="1" applyFill="1" applyBorder="1" applyAlignment="1">
      <alignment horizontal="center"/>
    </xf>
    <xf numFmtId="164" fontId="12" fillId="0" borderId="19" xfId="0" applyNumberFormat="1" applyFont="1" applyFill="1" applyBorder="1" applyAlignment="1">
      <alignment horizontal="right" indent="1"/>
    </xf>
    <xf numFmtId="0" fontId="11" fillId="0" borderId="22" xfId="0" applyFont="1" applyFill="1" applyBorder="1" applyAlignment="1">
      <alignment wrapText="1"/>
    </xf>
    <xf numFmtId="164" fontId="17" fillId="56" borderId="30" xfId="0" applyNumberFormat="1" applyFont="1" applyFill="1" applyBorder="1" applyAlignment="1">
      <alignment horizontal="right" indent="1"/>
    </xf>
    <xf numFmtId="0" fontId="14" fillId="0" borderId="0" xfId="0" applyFont="1" applyFill="1" applyBorder="1" applyAlignment="1">
      <alignment horizontal="left" indent="2"/>
    </xf>
    <xf numFmtId="0" fontId="14" fillId="0" borderId="23" xfId="0" applyFont="1" applyFill="1" applyBorder="1"/>
    <xf numFmtId="1" fontId="11" fillId="0" borderId="29" xfId="0" applyNumberFormat="1" applyFont="1" applyFill="1" applyBorder="1" applyAlignment="1">
      <alignment horizontal="right" indent="1"/>
    </xf>
    <xf numFmtId="0" fontId="14" fillId="0" borderId="0" xfId="0" applyFont="1" applyFill="1" applyBorder="1" applyAlignment="1">
      <alignment horizontal="left" indent="1"/>
    </xf>
    <xf numFmtId="0" fontId="25" fillId="0" borderId="19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left" indent="1"/>
    </xf>
    <xf numFmtId="0" fontId="79" fillId="0" borderId="0" xfId="89" applyFont="1" applyAlignment="1" applyProtection="1">
      <alignment horizontal="left" indent="2"/>
    </xf>
    <xf numFmtId="0" fontId="0" fillId="0" borderId="22" xfId="0" applyBorder="1"/>
    <xf numFmtId="164" fontId="80" fillId="0" borderId="0" xfId="0" applyNumberFormat="1" applyFont="1" applyFill="1" applyBorder="1"/>
    <xf numFmtId="0" fontId="11" fillId="0" borderId="22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left" indent="1"/>
    </xf>
    <xf numFmtId="0" fontId="12" fillId="0" borderId="36" xfId="0" applyFont="1" applyFill="1" applyBorder="1" applyAlignment="1">
      <alignment horizontal="center"/>
    </xf>
    <xf numFmtId="164" fontId="12" fillId="0" borderId="33" xfId="0" applyNumberFormat="1" applyFont="1" applyFill="1" applyBorder="1" applyAlignment="1">
      <alignment horizontal="right" indent="1"/>
    </xf>
    <xf numFmtId="0" fontId="24" fillId="0" borderId="36" xfId="0" applyFont="1" applyFill="1" applyBorder="1" applyAlignment="1">
      <alignment horizontal="center"/>
    </xf>
    <xf numFmtId="3" fontId="10" fillId="0" borderId="0" xfId="0" applyNumberFormat="1" applyFont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1" fontId="11" fillId="0" borderId="0" xfId="0" applyNumberFormat="1" applyFont="1" applyFill="1" applyBorder="1" applyAlignment="1">
      <alignment horizontal="right" indent="1"/>
    </xf>
    <xf numFmtId="0" fontId="14" fillId="0" borderId="32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85" fillId="0" borderId="0" xfId="0" applyFont="1"/>
    <xf numFmtId="170" fontId="9" fillId="0" borderId="0" xfId="0" applyNumberFormat="1" applyFont="1" applyFill="1" applyBorder="1" applyAlignment="1" applyProtection="1">
      <alignment horizontal="center"/>
      <protection locked="0"/>
    </xf>
    <xf numFmtId="0" fontId="23" fillId="0" borderId="0" xfId="0" applyFont="1" applyAlignment="1">
      <alignment horizontal="left" vertical="center"/>
    </xf>
    <xf numFmtId="0" fontId="85" fillId="0" borderId="0" xfId="0" applyFont="1" applyAlignment="1">
      <alignment horizontal="left" indent="2"/>
    </xf>
    <xf numFmtId="0" fontId="79" fillId="0" borderId="0" xfId="89" applyFont="1" applyAlignment="1" applyProtection="1">
      <alignment horizontal="left"/>
    </xf>
    <xf numFmtId="0" fontId="14" fillId="0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1" fontId="12" fillId="0" borderId="28" xfId="0" applyNumberFormat="1" applyFont="1" applyFill="1" applyBorder="1" applyAlignment="1">
      <alignment horizontal="right" indent="1"/>
    </xf>
    <xf numFmtId="0" fontId="86" fillId="0" borderId="0" xfId="188" applyFont="1" applyFill="1" applyBorder="1"/>
    <xf numFmtId="0" fontId="17" fillId="0" borderId="0" xfId="188" applyFont="1" applyFill="1" applyBorder="1" applyAlignment="1">
      <alignment horizontal="right"/>
    </xf>
    <xf numFmtId="0" fontId="87" fillId="0" borderId="0" xfId="188" applyFont="1" applyFill="1" applyBorder="1"/>
    <xf numFmtId="0" fontId="88" fillId="0" borderId="0" xfId="188" applyFont="1" applyAlignment="1">
      <alignment horizontal="right"/>
    </xf>
    <xf numFmtId="0" fontId="87" fillId="0" borderId="19" xfId="188" applyFont="1" applyFill="1" applyBorder="1"/>
    <xf numFmtId="0" fontId="87" fillId="56" borderId="37" xfId="188" applyFont="1" applyFill="1" applyBorder="1" applyAlignment="1">
      <alignment vertical="center"/>
    </xf>
    <xf numFmtId="0" fontId="89" fillId="56" borderId="38" xfId="188" applyFont="1" applyFill="1" applyBorder="1" applyAlignment="1">
      <alignment horizontal="center" vertical="center"/>
    </xf>
    <xf numFmtId="0" fontId="89" fillId="56" borderId="37" xfId="188" applyFont="1" applyFill="1" applyBorder="1" applyAlignment="1">
      <alignment horizontal="right" vertical="center"/>
    </xf>
    <xf numFmtId="0" fontId="89" fillId="0" borderId="0" xfId="188" applyFont="1" applyFill="1" applyBorder="1" applyAlignment="1">
      <alignment vertical="center"/>
    </xf>
    <xf numFmtId="0" fontId="17" fillId="0" borderId="39" xfId="188" applyFont="1" applyFill="1" applyBorder="1" applyAlignment="1">
      <alignment horizontal="right" vertical="center"/>
    </xf>
    <xf numFmtId="1" fontId="89" fillId="0" borderId="0" xfId="188" applyNumberFormat="1" applyFont="1" applyFill="1" applyBorder="1" applyAlignment="1">
      <alignment vertical="center"/>
    </xf>
    <xf numFmtId="0" fontId="87" fillId="0" borderId="0" xfId="188" applyFont="1" applyFill="1" applyBorder="1" applyAlignment="1">
      <alignment horizontal="left" vertical="top" wrapText="1" indent="2"/>
    </xf>
    <xf numFmtId="1" fontId="12" fillId="0" borderId="0" xfId="188" applyNumberFormat="1" applyFont="1" applyFill="1" applyBorder="1" applyAlignment="1">
      <alignment vertical="center"/>
    </xf>
    <xf numFmtId="0" fontId="87" fillId="0" borderId="0" xfId="188" applyFont="1" applyFill="1" applyBorder="1" applyAlignment="1">
      <alignment horizontal="left" vertical="top" indent="4"/>
    </xf>
    <xf numFmtId="1" fontId="12" fillId="0" borderId="0" xfId="188" applyNumberFormat="1" applyFont="1" applyFill="1" applyBorder="1" applyAlignment="1">
      <alignment horizontal="right" vertical="center"/>
    </xf>
    <xf numFmtId="0" fontId="87" fillId="0" borderId="19" xfId="188" applyFont="1" applyFill="1" applyBorder="1" applyAlignment="1">
      <alignment horizontal="left" vertical="top" indent="2"/>
    </xf>
    <xf numFmtId="0" fontId="17" fillId="0" borderId="40" xfId="188" applyFont="1" applyFill="1" applyBorder="1" applyAlignment="1">
      <alignment horizontal="right" vertical="center"/>
    </xf>
    <xf numFmtId="1" fontId="12" fillId="0" borderId="19" xfId="188" applyNumberFormat="1" applyFont="1" applyFill="1" applyBorder="1" applyAlignment="1">
      <alignment vertical="center"/>
    </xf>
    <xf numFmtId="0" fontId="17" fillId="0" borderId="0" xfId="188" applyFont="1" applyFill="1" applyBorder="1"/>
    <xf numFmtId="0" fontId="17" fillId="0" borderId="0" xfId="188" applyFont="1" applyFill="1" applyBorder="1" applyAlignment="1">
      <alignment horizontal="right" vertical="center"/>
    </xf>
    <xf numFmtId="164" fontId="87" fillId="0" borderId="0" xfId="188" applyNumberFormat="1" applyFont="1" applyFill="1" applyBorder="1" applyAlignment="1">
      <alignment horizontal="right" vertical="center"/>
    </xf>
    <xf numFmtId="0" fontId="91" fillId="0" borderId="0" xfId="188" applyFont="1" applyFill="1" applyBorder="1"/>
    <xf numFmtId="0" fontId="91" fillId="0" borderId="0" xfId="188" applyFont="1" applyFill="1" applyBorder="1" applyAlignment="1"/>
    <xf numFmtId="0" fontId="87" fillId="0" borderId="0" xfId="188" applyFont="1" applyFill="1" applyBorder="1" applyAlignment="1">
      <alignment horizontal="right"/>
    </xf>
    <xf numFmtId="0" fontId="87" fillId="0" borderId="19" xfId="188" applyFont="1" applyFill="1" applyBorder="1" applyAlignment="1">
      <alignment horizontal="right"/>
    </xf>
    <xf numFmtId="0" fontId="89" fillId="0" borderId="33" xfId="188" applyFont="1" applyFill="1" applyBorder="1" applyAlignment="1">
      <alignment vertical="top" wrapText="1"/>
    </xf>
    <xf numFmtId="0" fontId="17" fillId="0" borderId="42" xfId="188" applyFont="1" applyFill="1" applyBorder="1" applyAlignment="1">
      <alignment horizontal="right" vertical="center"/>
    </xf>
    <xf numFmtId="1" fontId="89" fillId="0" borderId="33" xfId="188" applyNumberFormat="1" applyFont="1" applyFill="1" applyBorder="1" applyAlignment="1">
      <alignment horizontal="right" vertical="center"/>
    </xf>
    <xf numFmtId="0" fontId="89" fillId="0" borderId="0" xfId="188" applyFont="1" applyFill="1" applyBorder="1" applyAlignment="1">
      <alignment vertical="top" wrapText="1"/>
    </xf>
    <xf numFmtId="1" fontId="89" fillId="0" borderId="0" xfId="188" applyNumberFormat="1" applyFont="1" applyFill="1" applyBorder="1" applyAlignment="1">
      <alignment horizontal="right" vertical="center"/>
    </xf>
    <xf numFmtId="0" fontId="87" fillId="0" borderId="33" xfId="188" applyFont="1" applyFill="1" applyBorder="1" applyAlignment="1">
      <alignment horizontal="left" vertical="top" wrapText="1" indent="2"/>
    </xf>
    <xf numFmtId="1" fontId="12" fillId="0" borderId="33" xfId="188" applyNumberFormat="1" applyFont="1" applyFill="1" applyBorder="1" applyAlignment="1">
      <alignment horizontal="right" vertical="center"/>
    </xf>
    <xf numFmtId="0" fontId="87" fillId="0" borderId="0" xfId="188" applyFont="1" applyFill="1" applyBorder="1" applyAlignment="1">
      <alignment horizontal="left" vertical="center" wrapText="1" indent="4"/>
    </xf>
    <xf numFmtId="0" fontId="89" fillId="0" borderId="19" xfId="188" applyFont="1" applyFill="1" applyBorder="1" applyAlignment="1">
      <alignment vertical="top" wrapText="1"/>
    </xf>
    <xf numFmtId="1" fontId="11" fillId="0" borderId="19" xfId="188" applyNumberFormat="1" applyFont="1" applyFill="1" applyBorder="1" applyAlignment="1">
      <alignment horizontal="right" vertical="center"/>
    </xf>
    <xf numFmtId="1" fontId="11" fillId="0" borderId="0" xfId="188" applyNumberFormat="1" applyFont="1" applyFill="1" applyBorder="1" applyAlignment="1">
      <alignment horizontal="right" vertical="center"/>
    </xf>
    <xf numFmtId="164" fontId="11" fillId="0" borderId="0" xfId="188" applyNumberFormat="1" applyFont="1" applyFill="1" applyBorder="1" applyAlignment="1">
      <alignment horizontal="right" vertical="center"/>
    </xf>
    <xf numFmtId="0" fontId="87" fillId="0" borderId="0" xfId="188" applyFont="1" applyFill="1" applyBorder="1" applyAlignment="1"/>
    <xf numFmtId="0" fontId="87" fillId="0" borderId="19" xfId="188" applyFont="1" applyFill="1" applyBorder="1" applyAlignment="1"/>
    <xf numFmtId="0" fontId="89" fillId="56" borderId="37" xfId="188" applyFont="1" applyFill="1" applyBorder="1" applyAlignment="1">
      <alignment vertical="center"/>
    </xf>
    <xf numFmtId="0" fontId="89" fillId="0" borderId="0" xfId="188" applyFont="1" applyFill="1" applyBorder="1" applyAlignment="1">
      <alignment vertical="top"/>
    </xf>
    <xf numFmtId="0" fontId="87" fillId="0" borderId="19" xfId="188" applyFont="1" applyFill="1" applyBorder="1" applyAlignment="1">
      <alignment horizontal="left" vertical="top" wrapText="1" indent="2"/>
    </xf>
    <xf numFmtId="164" fontId="87" fillId="0" borderId="0" xfId="188" applyNumberFormat="1" applyFont="1" applyFill="1" applyBorder="1" applyAlignment="1">
      <alignment vertical="center"/>
    </xf>
    <xf numFmtId="1" fontId="12" fillId="0" borderId="19" xfId="188" applyNumberFormat="1" applyFont="1" applyFill="1" applyBorder="1" applyAlignment="1">
      <alignment horizontal="right" vertical="center"/>
    </xf>
    <xf numFmtId="0" fontId="17" fillId="0" borderId="19" xfId="188" applyFont="1" applyFill="1" applyBorder="1" applyAlignment="1">
      <alignment horizontal="right"/>
    </xf>
    <xf numFmtId="0" fontId="87" fillId="0" borderId="0" xfId="188" applyFont="1" applyFill="1" applyBorder="1" applyAlignment="1">
      <alignment horizontal="left" vertical="top" indent="2"/>
    </xf>
    <xf numFmtId="0" fontId="87" fillId="0" borderId="0" xfId="188" applyFont="1" applyFill="1" applyBorder="1" applyAlignment="1">
      <alignment horizontal="left" vertical="top" indent="3"/>
    </xf>
    <xf numFmtId="0" fontId="87" fillId="0" borderId="0" xfId="188" applyFont="1" applyFill="1" applyBorder="1" applyAlignment="1">
      <alignment horizontal="left" vertical="top" wrapText="1" indent="3"/>
    </xf>
    <xf numFmtId="0" fontId="87" fillId="0" borderId="33" xfId="188" applyFont="1" applyFill="1" applyBorder="1" applyAlignment="1">
      <alignment horizontal="left" vertical="top" indent="2"/>
    </xf>
    <xf numFmtId="1" fontId="12" fillId="0" borderId="33" xfId="188" applyNumberFormat="1" applyFont="1" applyFill="1" applyBorder="1" applyAlignment="1">
      <alignment vertical="center"/>
    </xf>
    <xf numFmtId="0" fontId="11" fillId="0" borderId="0" xfId="188" applyFont="1" applyFill="1" applyBorder="1" applyAlignment="1">
      <alignment vertical="top" wrapText="1"/>
    </xf>
    <xf numFmtId="0" fontId="96" fillId="0" borderId="0" xfId="188" applyFont="1" applyFill="1" applyBorder="1" applyAlignment="1">
      <alignment horizontal="left" vertical="center"/>
    </xf>
    <xf numFmtId="164" fontId="96" fillId="0" borderId="0" xfId="188" applyNumberFormat="1" applyFont="1" applyFill="1" applyBorder="1" applyAlignment="1">
      <alignment vertical="center"/>
    </xf>
    <xf numFmtId="0" fontId="96" fillId="0" borderId="0" xfId="188" applyFont="1" applyFill="1" applyBorder="1" applyAlignment="1"/>
    <xf numFmtId="0" fontId="96" fillId="0" borderId="0" xfId="188" applyFont="1" applyFill="1" applyBorder="1"/>
    <xf numFmtId="0" fontId="86" fillId="0" borderId="0" xfId="188" applyFont="1"/>
    <xf numFmtId="0" fontId="87" fillId="0" borderId="0" xfId="188" applyFont="1" applyAlignment="1"/>
    <xf numFmtId="0" fontId="87" fillId="0" borderId="19" xfId="188" applyFont="1" applyBorder="1"/>
    <xf numFmtId="0" fontId="87" fillId="0" borderId="19" xfId="188" applyFont="1" applyBorder="1" applyAlignment="1"/>
    <xf numFmtId="0" fontId="87" fillId="0" borderId="0" xfId="188" applyFont="1" applyBorder="1" applyAlignment="1"/>
    <xf numFmtId="0" fontId="87" fillId="56" borderId="20" xfId="188" applyFont="1" applyFill="1" applyBorder="1" applyAlignment="1">
      <alignment vertical="center"/>
    </xf>
    <xf numFmtId="0" fontId="87" fillId="56" borderId="43" xfId="188" applyFont="1" applyFill="1" applyBorder="1" applyAlignment="1">
      <alignment vertical="center"/>
    </xf>
    <xf numFmtId="1" fontId="89" fillId="56" borderId="20" xfId="188" applyNumberFormat="1" applyFont="1" applyFill="1" applyBorder="1" applyAlignment="1">
      <alignment vertical="center"/>
    </xf>
    <xf numFmtId="0" fontId="89" fillId="0" borderId="0" xfId="188" applyFont="1" applyBorder="1" applyAlignment="1">
      <alignment vertical="center"/>
    </xf>
    <xf numFmtId="0" fontId="89" fillId="0" borderId="39" xfId="188" applyFont="1" applyBorder="1" applyAlignment="1">
      <alignment vertical="center"/>
    </xf>
    <xf numFmtId="0" fontId="87" fillId="0" borderId="0" xfId="188" applyFont="1" applyBorder="1" applyAlignment="1">
      <alignment horizontal="left" vertical="center" indent="2"/>
    </xf>
    <xf numFmtId="0" fontId="87" fillId="0" borderId="39" xfId="188" applyFont="1" applyBorder="1" applyAlignment="1">
      <alignment horizontal="left" vertical="center" indent="2"/>
    </xf>
    <xf numFmtId="1" fontId="87" fillId="0" borderId="0" xfId="188" applyNumberFormat="1" applyFont="1" applyBorder="1" applyAlignment="1">
      <alignment vertical="center"/>
    </xf>
    <xf numFmtId="0" fontId="87" fillId="0" borderId="19" xfId="188" applyFont="1" applyBorder="1" applyAlignment="1">
      <alignment horizontal="left" vertical="center" indent="2"/>
    </xf>
    <xf numFmtId="0" fontId="87" fillId="0" borderId="40" xfId="188" applyFont="1" applyBorder="1" applyAlignment="1">
      <alignment horizontal="left" vertical="center" indent="2"/>
    </xf>
    <xf numFmtId="1" fontId="87" fillId="0" borderId="19" xfId="188" applyNumberFormat="1" applyFont="1" applyBorder="1" applyAlignment="1">
      <alignment vertical="center"/>
    </xf>
    <xf numFmtId="164" fontId="87" fillId="0" borderId="0" xfId="188" applyNumberFormat="1" applyFont="1" applyBorder="1" applyAlignment="1">
      <alignment vertical="center"/>
    </xf>
    <xf numFmtId="164" fontId="12" fillId="0" borderId="0" xfId="188" applyNumberFormat="1" applyFont="1" applyFill="1" applyBorder="1" applyAlignment="1">
      <alignment horizontal="right" vertical="center"/>
    </xf>
    <xf numFmtId="0" fontId="85" fillId="0" borderId="0" xfId="0" applyFont="1" applyBorder="1"/>
    <xf numFmtId="0" fontId="14" fillId="0" borderId="32" xfId="0" applyFont="1" applyFill="1" applyBorder="1" applyAlignment="1">
      <alignment horizontal="left" vertical="center" wrapText="1"/>
    </xf>
    <xf numFmtId="164" fontId="17" fillId="56" borderId="24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56" borderId="22" xfId="0" applyFont="1" applyFill="1" applyBorder="1" applyAlignment="1">
      <alignment horizontal="center" vertical="center" wrapText="1"/>
    </xf>
    <xf numFmtId="0" fontId="11" fillId="56" borderId="2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wrapText="1"/>
    </xf>
    <xf numFmtId="0" fontId="11" fillId="0" borderId="34" xfId="0" applyFont="1" applyFill="1" applyBorder="1" applyAlignment="1">
      <alignment horizontal="center"/>
    </xf>
    <xf numFmtId="0" fontId="11" fillId="0" borderId="35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indent="1"/>
    </xf>
    <xf numFmtId="164" fontId="12" fillId="0" borderId="24" xfId="0" applyNumberFormat="1" applyFont="1" applyFill="1" applyBorder="1" applyAlignment="1">
      <alignment horizontal="right" indent="1"/>
    </xf>
    <xf numFmtId="0" fontId="12" fillId="0" borderId="0" xfId="0" applyFont="1" applyFill="1" applyBorder="1" applyAlignment="1">
      <alignment horizontal="left" indent="2"/>
    </xf>
  </cellXfs>
  <cellStyles count="201">
    <cellStyle name="0_mezer" xfId="1"/>
    <cellStyle name="0_mezer_Tabulky_FV" xfId="2"/>
    <cellStyle name="0_mezer_Tabulky_FV_web" xfId="3"/>
    <cellStyle name="1_mezera" xfId="4"/>
    <cellStyle name="2_mezery" xfId="5"/>
    <cellStyle name="2_mezeryT" xfId="6"/>
    <cellStyle name="20 % – Zvýraznění1" xfId="7"/>
    <cellStyle name="20 % – Zvýraznění2" xfId="8"/>
    <cellStyle name="20 % – Zvýraznění3" xfId="9"/>
    <cellStyle name="20 % – Zvýraznění4" xfId="10"/>
    <cellStyle name="20 % – Zvýraznění5" xfId="11"/>
    <cellStyle name="20 % – Zvýraznění6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3_mezery" xfId="19"/>
    <cellStyle name="40 % – Zvýraznění1" xfId="20"/>
    <cellStyle name="40 % – Zvýraznění1 2" xfId="189"/>
    <cellStyle name="40 % – Zvýraznění2" xfId="21"/>
    <cellStyle name="40 % – Zvýraznění3" xfId="22"/>
    <cellStyle name="40 % – Zvýraznění4" xfId="23"/>
    <cellStyle name="40 % – Zvýraznění5" xfId="24"/>
    <cellStyle name="40 % – Zvýraznění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 % – Zvýraznění1" xfId="32"/>
    <cellStyle name="60 % – Zvýraznění2" xfId="33"/>
    <cellStyle name="60 % – Zvýraznění3" xfId="34"/>
    <cellStyle name="60 % – Zvýraznění4" xfId="35"/>
    <cellStyle name="60 % – Zvýraznění5" xfId="36"/>
    <cellStyle name="60 % – Zvýraznění6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Accent1" xfId="44"/>
    <cellStyle name="Accent1 - 20%" xfId="45"/>
    <cellStyle name="Accent1 - 40%" xfId="46"/>
    <cellStyle name="Accent1 - 60%" xfId="47"/>
    <cellStyle name="Accent2" xfId="48"/>
    <cellStyle name="Accent2 - 20%" xfId="49"/>
    <cellStyle name="Accent2 - 40%" xfId="50"/>
    <cellStyle name="Accent2 - 60%" xfId="51"/>
    <cellStyle name="Accent3" xfId="52"/>
    <cellStyle name="Accent3 - 20%" xfId="53"/>
    <cellStyle name="Accent3 - 40%" xfId="54"/>
    <cellStyle name="Accent3 - 60%" xfId="55"/>
    <cellStyle name="Accent4" xfId="56"/>
    <cellStyle name="Accent4 - 20%" xfId="57"/>
    <cellStyle name="Accent4 - 40%" xfId="58"/>
    <cellStyle name="Accent4 - 60%" xfId="59"/>
    <cellStyle name="Accent5" xfId="60"/>
    <cellStyle name="Accent5 - 20%" xfId="61"/>
    <cellStyle name="Accent5 - 40%" xfId="62"/>
    <cellStyle name="Accent5 - 60%" xfId="63"/>
    <cellStyle name="Accent6" xfId="64"/>
    <cellStyle name="Accent6 - 20%" xfId="65"/>
    <cellStyle name="Accent6 - 40%" xfId="66"/>
    <cellStyle name="Accent6 - 60%" xfId="67"/>
    <cellStyle name="Bad" xfId="68"/>
    <cellStyle name="Calculation" xfId="69"/>
    <cellStyle name="Celkem" xfId="70"/>
    <cellStyle name="Celkem 2" xfId="175"/>
    <cellStyle name="Comma" xfId="190"/>
    <cellStyle name="Comma [0]" xfId="191"/>
    <cellStyle name="Comma_K2 Makroscénář tabulky a grafy v2" xfId="192"/>
    <cellStyle name="Comma0" xfId="71"/>
    <cellStyle name="Comma0 2" xfId="176"/>
    <cellStyle name="Currency" xfId="193"/>
    <cellStyle name="Currency [0]" xfId="194"/>
    <cellStyle name="Currency_K2 Makroscénář tabulky a grafy v2" xfId="195"/>
    <cellStyle name="Currency0" xfId="72"/>
    <cellStyle name="Currency0 2" xfId="177"/>
    <cellStyle name="Čárka 2" xfId="196"/>
    <cellStyle name="čárky 3" xfId="73"/>
    <cellStyle name="Date" xfId="74"/>
    <cellStyle name="Date 2" xfId="178"/>
    <cellStyle name="Datum" xfId="75"/>
    <cellStyle name="Emphasis 1" xfId="76"/>
    <cellStyle name="Emphasis 2" xfId="77"/>
    <cellStyle name="Emphasis 3" xfId="78"/>
    <cellStyle name="Explanatory Text" xfId="79"/>
    <cellStyle name="Finanční0" xfId="80"/>
    <cellStyle name="Fixed" xfId="81"/>
    <cellStyle name="Fixed 2" xfId="179"/>
    <cellStyle name="Good" xfId="82"/>
    <cellStyle name="Heading 1" xfId="83"/>
    <cellStyle name="Heading 2" xfId="84"/>
    <cellStyle name="Heading 3" xfId="85"/>
    <cellStyle name="Heading 4" xfId="86"/>
    <cellStyle name="Heading1" xfId="87"/>
    <cellStyle name="Heading2" xfId="88"/>
    <cellStyle name="Hypertextový odkaz" xfId="89" builtinId="8"/>
    <cellStyle name="Hypertextový odkaz 2" xfId="174"/>
    <cellStyle name="Check Cell" xfId="90"/>
    <cellStyle name="Chybně" xfId="91"/>
    <cellStyle name="Input" xfId="92"/>
    <cellStyle name="Kč" xfId="180"/>
    <cellStyle name="Kontrolní buňka" xfId="93"/>
    <cellStyle name="Linked Cell" xfId="94"/>
    <cellStyle name="LO" xfId="181"/>
    <cellStyle name="Měna0" xfId="95"/>
    <cellStyle name="nadpis" xfId="96"/>
    <cellStyle name="Nadpis 1" xfId="97"/>
    <cellStyle name="Nadpis 2" xfId="98"/>
    <cellStyle name="Nadpis 3" xfId="99"/>
    <cellStyle name="Nadpis 4" xfId="100"/>
    <cellStyle name="nadpis_Dopady 11-15" xfId="101"/>
    <cellStyle name="Název" xfId="102"/>
    <cellStyle name="Neutral" xfId="103"/>
    <cellStyle name="Neutrální" xfId="104"/>
    <cellStyle name="Normal_be" xfId="197"/>
    <cellStyle name="Normální" xfId="0" builtinId="0"/>
    <cellStyle name="Normální 2" xfId="173"/>
    <cellStyle name="Normální 2 2" xfId="186"/>
    <cellStyle name="Normální 3" xfId="182"/>
    <cellStyle name="Normální 4" xfId="183"/>
    <cellStyle name="Normální 5" xfId="184"/>
    <cellStyle name="Normální 6" xfId="188"/>
    <cellStyle name="Normální 7" xfId="198"/>
    <cellStyle name="normální_KoPr_tabs_new" xfId="105"/>
    <cellStyle name="Note" xfId="106"/>
    <cellStyle name="Output" xfId="107"/>
    <cellStyle name="PB_TR10" xfId="185"/>
    <cellStyle name="Percent" xfId="199"/>
    <cellStyle name="Pevný" xfId="108"/>
    <cellStyle name="Poznámka" xfId="109"/>
    <cellStyle name="Poznámka 2" xfId="200"/>
    <cellStyle name="Procenta 2" xfId="187"/>
    <cellStyle name="Propojená buňka" xfId="110"/>
    <cellStyle name="SAPBEXaggData" xfId="111"/>
    <cellStyle name="SAPBEXaggDataEmph" xfId="112"/>
    <cellStyle name="SAPBEXaggItem" xfId="113"/>
    <cellStyle name="SAPBEXaggItemX" xfId="114"/>
    <cellStyle name="SAPBEXexcBad7" xfId="115"/>
    <cellStyle name="SAPBEXexcBad8" xfId="116"/>
    <cellStyle name="SAPBEXexcBad9" xfId="117"/>
    <cellStyle name="SAPBEXexcCritical4" xfId="118"/>
    <cellStyle name="SAPBEXexcCritical5" xfId="119"/>
    <cellStyle name="SAPBEXexcCritical6" xfId="120"/>
    <cellStyle name="SAPBEXexcGood1" xfId="121"/>
    <cellStyle name="SAPBEXexcGood2" xfId="122"/>
    <cellStyle name="SAPBEXexcGood3" xfId="123"/>
    <cellStyle name="SAPBEXfilterDrill" xfId="124"/>
    <cellStyle name="SAPBEXFilterInfo1" xfId="125"/>
    <cellStyle name="SAPBEXFilterInfo2" xfId="126"/>
    <cellStyle name="SAPBEXFilterInfoHlavicka" xfId="127"/>
    <cellStyle name="SAPBEXfilterItem" xfId="128"/>
    <cellStyle name="SAPBEXfilterText" xfId="129"/>
    <cellStyle name="SAPBEXformats" xfId="130"/>
    <cellStyle name="SAPBEXheaderItem" xfId="131"/>
    <cellStyle name="SAPBEXheaderText" xfId="132"/>
    <cellStyle name="SAPBEXHLevel0" xfId="133"/>
    <cellStyle name="SAPBEXHLevel0X" xfId="134"/>
    <cellStyle name="SAPBEXHLevel1" xfId="135"/>
    <cellStyle name="SAPBEXHLevel1X" xfId="136"/>
    <cellStyle name="SAPBEXHLevel2" xfId="137"/>
    <cellStyle name="SAPBEXHLevel2X" xfId="138"/>
    <cellStyle name="SAPBEXHLevel3" xfId="139"/>
    <cellStyle name="SAPBEXHLevel3X" xfId="140"/>
    <cellStyle name="SAPBEXchaText" xfId="141"/>
    <cellStyle name="SAPBEXinputData" xfId="142"/>
    <cellStyle name="SAPBEXItemHeader" xfId="143"/>
    <cellStyle name="SAPBEXresData" xfId="144"/>
    <cellStyle name="SAPBEXresDataEmph" xfId="145"/>
    <cellStyle name="SAPBEXresItem" xfId="146"/>
    <cellStyle name="SAPBEXresItemX" xfId="147"/>
    <cellStyle name="SAPBEXstdData" xfId="148"/>
    <cellStyle name="SAPBEXstdDataEmph" xfId="149"/>
    <cellStyle name="SAPBEXstdItem" xfId="150"/>
    <cellStyle name="SAPBEXstdItemX" xfId="151"/>
    <cellStyle name="SAPBEXtitle" xfId="152"/>
    <cellStyle name="SAPBEXunassignedItem" xfId="153"/>
    <cellStyle name="SAPBEXundefined" xfId="154"/>
    <cellStyle name="Sheet Title" xfId="155"/>
    <cellStyle name="Správně" xfId="156"/>
    <cellStyle name="Text upozornění" xfId="157"/>
    <cellStyle name="Title" xfId="158"/>
    <cellStyle name="Total" xfId="159"/>
    <cellStyle name="Vstup" xfId="160"/>
    <cellStyle name="Výpočet" xfId="161"/>
    <cellStyle name="Výstup" xfId="162"/>
    <cellStyle name="Vysvětlující text" xfId="163"/>
    <cellStyle name="Warning Text" xfId="164"/>
    <cellStyle name="Záhlaví 1" xfId="165"/>
    <cellStyle name="Záhlaví 2" xfId="166"/>
    <cellStyle name="Zvýraznění 1" xfId="167"/>
    <cellStyle name="Zvýraznění 2" xfId="168"/>
    <cellStyle name="Zvýraznění 3" xfId="169"/>
    <cellStyle name="Zvýraznění 4" xfId="170"/>
    <cellStyle name="Zvýraznění 5" xfId="171"/>
    <cellStyle name="Zvýraznění 6" xfId="17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527B"/>
      <rgbColor rgb="00CCFFCC"/>
      <rgbColor rgb="00FFFF99"/>
      <rgbColor rgb="00A0C7E8"/>
      <rgbColor rgb="00FF99CC"/>
      <rgbColor rgb="00DBE5F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1527B"/>
      <color rgb="FFA0C7E8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INFONTV4\ODBORY\Odbor31\312\HdpCeny\Datac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ym"/>
      <sheetName val="cenyq"/>
      <sheetName val="cenyr"/>
      <sheetName val="domq"/>
      <sheetName val="hdpq"/>
      <sheetName val="menaq"/>
      <sheetName val="urokq"/>
      <sheetName val="urokr"/>
      <sheetName val="zamm"/>
      <sheetName val="zamq"/>
      <sheetName val="zoq"/>
      <sheetName val="z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fcr.cz/assets/cs/media/Konvergence-k-EU_2015_Konvergencni-program-2015.pdf" TargetMode="External"/><Relationship Id="rId3" Type="http://schemas.openxmlformats.org/officeDocument/2006/relationships/hyperlink" Target="http://apl.czso.cz/pll/rocenka/rocenka.indexnu_gov" TargetMode="External"/><Relationship Id="rId7" Type="http://schemas.openxmlformats.org/officeDocument/2006/relationships/hyperlink" Target="http://www.eia.gov/dnav/pet/pet_pri_spt_s1_a.htm" TargetMode="External"/><Relationship Id="rId2" Type="http://schemas.openxmlformats.org/officeDocument/2006/relationships/hyperlink" Target="https://www.czso.cz/csu/czso/hdp_cr" TargetMode="External"/><Relationship Id="rId1" Type="http://schemas.openxmlformats.org/officeDocument/2006/relationships/hyperlink" Target="http://www.cnb.cz/cnb/stat.arady_pkg.strom_drill?p_strid=0&amp;p_lang=cs" TargetMode="External"/><Relationship Id="rId6" Type="http://schemas.openxmlformats.org/officeDocument/2006/relationships/hyperlink" Target="http://ec.europa.eu/eurostat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apl.czso.cz/pll/rocenka/rocenkavyber.gov_c?mylang=CZ" TargetMode="External"/><Relationship Id="rId10" Type="http://schemas.openxmlformats.org/officeDocument/2006/relationships/hyperlink" Target="http://ec.europa.eu/economy_finance/publications/european_economy/2014/pdf/ee8_en.pdf" TargetMode="External"/><Relationship Id="rId4" Type="http://schemas.openxmlformats.org/officeDocument/2006/relationships/hyperlink" Target="https://www.czso.cz/csu/czso/zam_cr" TargetMode="External"/><Relationship Id="rId9" Type="http://schemas.openxmlformats.org/officeDocument/2006/relationships/hyperlink" Target="http://www.mfcr.cz/assets/cs/media/Makro-ekonomicka-predikce_2016-Q2_Makroekonomicka-predikce-komplet-ke-stazeni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 enableFormatConditionsCalculation="0">
    <tabColor indexed="10"/>
  </sheetPr>
  <dimension ref="B1:XFC35"/>
  <sheetViews>
    <sheetView showGridLines="0" tabSelected="1" workbookViewId="0">
      <selection activeCell="D32" sqref="D32"/>
    </sheetView>
  </sheetViews>
  <sheetFormatPr defaultColWidth="0" defaultRowHeight="12.75" zeroHeight="1" x14ac:dyDescent="0.2"/>
  <cols>
    <col min="1" max="1" width="61.42578125" customWidth="1"/>
    <col min="2" max="2" width="8.85546875" customWidth="1"/>
    <col min="3" max="3" width="6.85546875" customWidth="1"/>
    <col min="4" max="4" width="6.7109375" customWidth="1"/>
    <col min="5" max="6" width="4.28515625" customWidth="1"/>
    <col min="7" max="7" width="17.85546875" customWidth="1"/>
    <col min="8" max="19" width="9.140625" customWidth="1"/>
    <col min="20" max="20" width="25.140625" customWidth="1"/>
    <col min="21" max="16383" width="9.140625" hidden="1"/>
    <col min="16384" max="16384" width="7.140625" customWidth="1"/>
  </cols>
  <sheetData>
    <row r="1" spans="3:16" ht="22.5" customHeight="1" x14ac:dyDescent="0.2"/>
    <row r="2" spans="3:16" ht="22.5" customHeight="1" x14ac:dyDescent="0.25">
      <c r="D2" s="29" t="s">
        <v>51</v>
      </c>
      <c r="E2" s="111"/>
      <c r="F2" s="32"/>
    </row>
    <row r="3" spans="3:16" ht="52.5" customHeight="1" x14ac:dyDescent="0.7">
      <c r="D3" s="28" t="s">
        <v>23</v>
      </c>
      <c r="E3" s="111"/>
      <c r="F3" s="32"/>
      <c r="G3" s="33" t="s">
        <v>9</v>
      </c>
    </row>
    <row r="4" spans="3:16" ht="15.75" x14ac:dyDescent="0.25">
      <c r="C4" s="29" t="s">
        <v>63</v>
      </c>
      <c r="D4" s="134">
        <v>2017</v>
      </c>
      <c r="E4" s="111"/>
      <c r="G4" s="7" t="s">
        <v>10</v>
      </c>
      <c r="P4" s="7" t="s">
        <v>161</v>
      </c>
    </row>
    <row r="5" spans="3:16" x14ac:dyDescent="0.2">
      <c r="E5" s="111"/>
      <c r="G5" s="110" t="s">
        <v>39</v>
      </c>
      <c r="P5" s="110" t="s">
        <v>150</v>
      </c>
    </row>
    <row r="6" spans="3:16" ht="15.75" x14ac:dyDescent="0.25">
      <c r="C6" s="29"/>
      <c r="D6" s="29" t="s">
        <v>52</v>
      </c>
      <c r="E6" s="111"/>
      <c r="G6" s="110" t="s">
        <v>49</v>
      </c>
      <c r="P6" s="110" t="s">
        <v>151</v>
      </c>
    </row>
    <row r="7" spans="3:16" x14ac:dyDescent="0.2">
      <c r="E7" s="111"/>
      <c r="G7" s="110" t="s">
        <v>40</v>
      </c>
      <c r="P7" s="110" t="s">
        <v>152</v>
      </c>
    </row>
    <row r="8" spans="3:16" x14ac:dyDescent="0.2">
      <c r="E8" s="111"/>
      <c r="G8" s="110" t="s">
        <v>41</v>
      </c>
      <c r="P8" s="110" t="s">
        <v>153</v>
      </c>
    </row>
    <row r="9" spans="3:16" x14ac:dyDescent="0.2">
      <c r="E9" s="111"/>
      <c r="G9" s="110" t="str">
        <f>'P 2'!B2</f>
        <v>Tabulka 2a: Vývoj hospodaření sektoru vládních institucí</v>
      </c>
      <c r="P9" s="110" t="s">
        <v>154</v>
      </c>
    </row>
    <row r="10" spans="3:16" x14ac:dyDescent="0.2">
      <c r="E10" s="111"/>
      <c r="G10" s="110" t="str">
        <f>'P 2'!B48</f>
        <v>Tabulka 2b: Projekce za nezměněných politik</v>
      </c>
      <c r="P10" s="110" t="s">
        <v>155</v>
      </c>
    </row>
    <row r="11" spans="3:16" x14ac:dyDescent="0.2">
      <c r="E11" s="111"/>
      <c r="G11" s="110" t="str">
        <f>'P 2'!B56</f>
        <v>Tabulka 2c: Výdaje určené k úpravě výdajového pravidla Paktu o stabilitě a růstu (Expenditure Benchmark)</v>
      </c>
      <c r="P11" s="110" t="s">
        <v>156</v>
      </c>
    </row>
    <row r="12" spans="3:16" x14ac:dyDescent="0.2">
      <c r="E12" s="111"/>
      <c r="G12" s="110" t="s">
        <v>42</v>
      </c>
      <c r="P12" s="110" t="s">
        <v>157</v>
      </c>
    </row>
    <row r="13" spans="3:16" x14ac:dyDescent="0.2">
      <c r="E13" s="111"/>
      <c r="G13" s="110" t="s">
        <v>43</v>
      </c>
      <c r="P13" s="110" t="s">
        <v>158</v>
      </c>
    </row>
    <row r="14" spans="3:16" x14ac:dyDescent="0.2">
      <c r="E14" s="111"/>
      <c r="G14" s="110" t="s">
        <v>44</v>
      </c>
      <c r="P14" s="110" t="s">
        <v>159</v>
      </c>
    </row>
    <row r="15" spans="3:16" x14ac:dyDescent="0.2">
      <c r="E15" s="111"/>
      <c r="G15" s="110" t="s">
        <v>45</v>
      </c>
      <c r="P15" s="110" t="s">
        <v>160</v>
      </c>
    </row>
    <row r="16" spans="3:16" x14ac:dyDescent="0.2">
      <c r="E16" s="111"/>
      <c r="G16" s="110" t="s">
        <v>47</v>
      </c>
      <c r="P16" s="209"/>
    </row>
    <row r="17" spans="2:9" x14ac:dyDescent="0.2">
      <c r="E17" s="111"/>
      <c r="G17" s="110" t="s">
        <v>46</v>
      </c>
    </row>
    <row r="18" spans="2:9" x14ac:dyDescent="0.2">
      <c r="C18" s="34"/>
      <c r="E18" s="111"/>
      <c r="G18" s="110" t="s">
        <v>62</v>
      </c>
    </row>
    <row r="19" spans="2:9" x14ac:dyDescent="0.2">
      <c r="E19" s="111"/>
      <c r="G19" s="1"/>
    </row>
    <row r="20" spans="2:9" x14ac:dyDescent="0.2">
      <c r="B20" s="18"/>
      <c r="E20" s="111"/>
    </row>
    <row r="21" spans="2:9" ht="27" customHeight="1" x14ac:dyDescent="0.2">
      <c r="B21" s="18"/>
      <c r="E21" s="111"/>
      <c r="G21" s="130" t="s">
        <v>50</v>
      </c>
      <c r="I21" s="128"/>
    </row>
    <row r="22" spans="2:9" x14ac:dyDescent="0.2">
      <c r="B22" s="18"/>
      <c r="E22" s="111"/>
      <c r="G22" s="131" t="s">
        <v>164</v>
      </c>
      <c r="H22" s="132" t="s">
        <v>165</v>
      </c>
      <c r="I22" s="128"/>
    </row>
    <row r="23" spans="2:9" x14ac:dyDescent="0.2">
      <c r="B23" s="18"/>
      <c r="E23" s="111"/>
      <c r="G23" s="131" t="s">
        <v>166</v>
      </c>
      <c r="H23" s="132" t="s">
        <v>167</v>
      </c>
      <c r="I23" s="128"/>
    </row>
    <row r="24" spans="2:9" x14ac:dyDescent="0.2">
      <c r="E24" s="111"/>
      <c r="G24" s="131" t="s">
        <v>168</v>
      </c>
      <c r="H24" s="132" t="s">
        <v>169</v>
      </c>
      <c r="I24" s="128"/>
    </row>
    <row r="25" spans="2:9" x14ac:dyDescent="0.2">
      <c r="E25" s="111"/>
      <c r="G25" s="131" t="s">
        <v>170</v>
      </c>
      <c r="H25" s="132" t="s">
        <v>171</v>
      </c>
      <c r="I25" s="128"/>
    </row>
    <row r="26" spans="2:9" x14ac:dyDescent="0.2">
      <c r="E26" s="111"/>
      <c r="G26" s="131" t="s">
        <v>172</v>
      </c>
      <c r="H26" s="132" t="s">
        <v>173</v>
      </c>
      <c r="I26" s="128"/>
    </row>
    <row r="27" spans="2:9" x14ac:dyDescent="0.2">
      <c r="E27" s="111"/>
      <c r="G27" s="131" t="s">
        <v>174</v>
      </c>
      <c r="H27" s="132" t="s">
        <v>175</v>
      </c>
      <c r="I27" s="128"/>
    </row>
    <row r="28" spans="2:9" x14ac:dyDescent="0.2">
      <c r="E28" s="111"/>
      <c r="G28" s="131" t="s">
        <v>176</v>
      </c>
      <c r="H28" s="132" t="s">
        <v>177</v>
      </c>
      <c r="I28" s="128"/>
    </row>
    <row r="29" spans="2:9" x14ac:dyDescent="0.2">
      <c r="E29" s="111"/>
      <c r="G29" s="131" t="s">
        <v>178</v>
      </c>
      <c r="H29" s="132" t="s">
        <v>179</v>
      </c>
      <c r="I29" s="128"/>
    </row>
    <row r="30" spans="2:9" x14ac:dyDescent="0.2">
      <c r="E30" s="111"/>
      <c r="G30" s="131" t="s">
        <v>180</v>
      </c>
      <c r="H30" s="132" t="s">
        <v>181</v>
      </c>
      <c r="I30" s="128"/>
    </row>
    <row r="31" spans="2:9" x14ac:dyDescent="0.2">
      <c r="E31" s="111"/>
      <c r="G31" s="131" t="s">
        <v>182</v>
      </c>
      <c r="H31" s="132" t="s">
        <v>183</v>
      </c>
      <c r="I31" s="128"/>
    </row>
    <row r="32" spans="2:9" x14ac:dyDescent="0.2">
      <c r="C32" s="34" t="s">
        <v>13</v>
      </c>
      <c r="D32" s="129">
        <v>42849</v>
      </c>
      <c r="E32" s="111"/>
      <c r="G32" s="128"/>
      <c r="H32" s="128"/>
      <c r="I32" s="128"/>
    </row>
    <row r="33" spans="5:5" x14ac:dyDescent="0.2">
      <c r="E33" s="111"/>
    </row>
    <row r="34" spans="5:5" x14ac:dyDescent="0.2"/>
    <row r="35" spans="5:5" x14ac:dyDescent="0.2"/>
  </sheetData>
  <phoneticPr fontId="6" type="noConversion"/>
  <hyperlinks>
    <hyperlink ref="G5" location="'P 1'!A1" display="Tabulka 1a: Ekonomický růst"/>
    <hyperlink ref="G6" location="'P 1'!A22" display="Tabulka 1b: Cenový vývoj"/>
    <hyperlink ref="G7" location="'P 1'!A35" display="Tabulka 1c: Vývoj trhu práce"/>
    <hyperlink ref="G8" location="'P 1'!A49" display="Tabulka 1d: Rozklad změny čisté finanční pozice"/>
    <hyperlink ref="G12" location="'P 3'!A1" display="Table 3: General government expenditure by function (COFOG)"/>
    <hyperlink ref="G13" location="'P 4'!A1" display="Table 4: General government debt developments"/>
    <hyperlink ref="G14" location="'P 5'!A1" display="Table 5: Cyclical developments"/>
    <hyperlink ref="G15" location="'P 6'!A1" display="Table 6: Divergence from previous update"/>
    <hyperlink ref="G16" location="'P 7'!A1" display="Table 7: Long-term sustainability of public finances"/>
    <hyperlink ref="G18" location="'P 8'!A1" display="Table 8: Basic assumptions"/>
    <hyperlink ref="G17" location="'P 7'!A36" display="Tabulka 7b: Podmíněné závazky"/>
    <hyperlink ref="G10" location="'P 2'!A49" display="'P 2'!A49"/>
    <hyperlink ref="G11" location="'P 2'!A57" display="'P 2'!A57"/>
    <hyperlink ref="G9" location="'P 2'!A1" display="Table 2: General government budgetary developments"/>
    <hyperlink ref="H22" r:id="rId1" display="Databáze časových řad ARAD. Praha, Česká národní banka, březen 2015 [cit. 1.4.2015]."/>
    <hyperlink ref="H23" r:id="rId2" display="Hrubý domácí produkt – časové řady ukazatelů čtvrtletních účtů. Praha, Český statistický úřad, 31.3.2015 [cit. 31.3.2015]."/>
    <hyperlink ref="H24" r:id="rId3" display="Sektor vládních institucí, vládní deficit a dluh. Praha, Český statistický úřad, 21.4.2015 [cit. 21.4.2015]."/>
    <hyperlink ref="H25" r:id="rId4" display="Výběrové šetření pracovních sil. Praha, Český statistický úřad, 3.2.2015 [cit. 10.4.2015]."/>
    <hyperlink ref="H26" r:id="rId5" display="Výdaje vládních institucí podle funkcí (COFOG). Praha, Český statistický úřad, 19.2.2015 [cit. 1.4.2015]."/>
    <hyperlink ref="H27" r:id="rId6" display="Eurostat Database. Lucemburk, Eurostat, 31.3. 2015 [cit. 31.3.2015]."/>
    <hyperlink ref="H29" r:id="rId7" display="Spot Prices for Crude Oil and Petroleum Products. U.S. Energy Information Administration, 5.1.2015 [cit. 5.1.2015]."/>
    <hyperlink ref="H30" r:id="rId8" display="http://www.mfcr.cz/assets/cs/media/Konvergence-k-EU_2015_Konvergencni-program-2015.pdf"/>
    <hyperlink ref="H31" r:id="rId9" display="http://www.mfcr.cz/assets/cs/media/Makro-ekonomicka-predikce_2016-Q2_Makroekonomicka-predikce-komplet-ke-stazeni.pdf"/>
    <hyperlink ref="H28" r:id="rId10"/>
    <hyperlink ref="P5" location="A.1!A1" display="Příjmy sektoru vládních institucí (v mld. Kč, růst v %, % HDP)"/>
    <hyperlink ref="P6" location="A.2!A1" display="Daňové příjmy sektoru vládních institucí (v mld. Kč, růst v %)"/>
    <hyperlink ref="P7" location="A.4!A1" display="Příjmy subsektoru ústředních vládních institucí (v mld. Kč, růst v %)"/>
    <hyperlink ref="P8" location="A.5!A1" display="Příjmy subsektoru místních vládních institucí (v mld. Kč, růst v %)"/>
    <hyperlink ref="P9" location="A.6!A1" display="Příjmy subsektoru fondů sociálního zabezpečení (v mld. Kč, růst v %)"/>
    <hyperlink ref="P10" location="A.7!A1" display="Výdaje sektoru vládních institucí (v mld. Kč, růst v %)"/>
    <hyperlink ref="P13" location="A.11!A1" display="Výdaje subsektoru fondů sociálního zabezpečení (v mld. Kč, růst v %)"/>
    <hyperlink ref="P14" location="A.12!A1" display="Saldo sektoru vládních institucí podle subsektorů (v mld. Kč, % HDP)"/>
    <hyperlink ref="P15" location="A.13!A1" display="Dluh subsektorů vládních institucí podle finančních instrumentů (v mld. Kč, růst v %)"/>
    <hyperlink ref="P11" location="A.9!A1" display="Výdaje subsektoru ústředních vládních institucí (v mld. Kč, růst v %)"/>
    <hyperlink ref="P12" location="A.10!A1" display="Výdaje subsektoru místních vládních institucí (v mld. Kč, růst v %)"/>
  </hyperlinks>
  <pageMargins left="0.75" right="0.75" top="1" bottom="1" header="0.4921259845" footer="0.4921259845"/>
  <pageSetup paperSize="9" orientation="portrait" r:id="rId1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indexed="41"/>
  </sheetPr>
  <dimension ref="B2:Y22"/>
  <sheetViews>
    <sheetView showGridLines="0" zoomScale="120" zoomScaleNormal="120" workbookViewId="0">
      <selection activeCell="D43" sqref="D43"/>
    </sheetView>
  </sheetViews>
  <sheetFormatPr defaultColWidth="6.42578125" defaultRowHeight="12.75" customHeight="1" x14ac:dyDescent="0.2"/>
  <cols>
    <col min="1" max="1" width="2.85546875" style="138" customWidth="1"/>
    <col min="2" max="2" width="28.5703125" style="138" customWidth="1"/>
    <col min="3" max="4" width="6.42578125" style="137" customWidth="1"/>
    <col min="5" max="5" width="6.42578125" style="138" customWidth="1"/>
    <col min="6" max="16384" width="6.42578125" style="138"/>
  </cols>
  <sheetData>
    <row r="2" spans="2:25" ht="15" customHeight="1" x14ac:dyDescent="0.2">
      <c r="B2" s="136" t="s">
        <v>64</v>
      </c>
      <c r="S2" s="139"/>
      <c r="T2" s="139"/>
      <c r="U2" s="139"/>
      <c r="V2" s="139"/>
      <c r="W2" s="139"/>
      <c r="X2" s="139"/>
      <c r="Y2" s="139" t="s">
        <v>65</v>
      </c>
    </row>
    <row r="3" spans="2:25" ht="2.1" customHeight="1" thickBot="1" x14ac:dyDescent="0.25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</row>
    <row r="4" spans="2:25" ht="15" customHeight="1" x14ac:dyDescent="0.2">
      <c r="B4" s="141"/>
      <c r="C4" s="142"/>
      <c r="D4" s="143">
        <v>1995</v>
      </c>
      <c r="E4" s="143">
        <v>1996</v>
      </c>
      <c r="F4" s="143">
        <v>1997</v>
      </c>
      <c r="G4" s="143">
        <v>1998</v>
      </c>
      <c r="H4" s="143">
        <v>1999</v>
      </c>
      <c r="I4" s="143">
        <v>2000</v>
      </c>
      <c r="J4" s="143">
        <v>2001</v>
      </c>
      <c r="K4" s="143">
        <v>2002</v>
      </c>
      <c r="L4" s="143">
        <v>2003</v>
      </c>
      <c r="M4" s="143">
        <v>2004</v>
      </c>
      <c r="N4" s="143">
        <v>2005</v>
      </c>
      <c r="O4" s="143">
        <v>2006</v>
      </c>
      <c r="P4" s="143">
        <v>2007</v>
      </c>
      <c r="Q4" s="143">
        <v>2008</v>
      </c>
      <c r="R4" s="143">
        <v>2009</v>
      </c>
      <c r="S4" s="143">
        <v>2010</v>
      </c>
      <c r="T4" s="143">
        <v>2011</v>
      </c>
      <c r="U4" s="143">
        <v>2012</v>
      </c>
      <c r="V4" s="143">
        <v>2013</v>
      </c>
      <c r="W4" s="143">
        <v>2014</v>
      </c>
      <c r="X4" s="143">
        <v>2015</v>
      </c>
      <c r="Y4" s="143">
        <v>2016</v>
      </c>
    </row>
    <row r="5" spans="2:25" ht="12.75" customHeight="1" x14ac:dyDescent="0.2">
      <c r="B5" s="144" t="s">
        <v>66</v>
      </c>
      <c r="C5" s="145"/>
      <c r="D5" s="146">
        <v>622.31899999999996</v>
      </c>
      <c r="E5" s="146">
        <v>685.10800000000006</v>
      </c>
      <c r="F5" s="146">
        <v>741.47099999999989</v>
      </c>
      <c r="G5" s="146">
        <v>794.46500000000003</v>
      </c>
      <c r="H5" s="146">
        <v>841.149</v>
      </c>
      <c r="I5" s="146">
        <v>875.12799999999993</v>
      </c>
      <c r="J5" s="146">
        <v>952.40200000000016</v>
      </c>
      <c r="K5" s="146">
        <v>1017.516</v>
      </c>
      <c r="L5" s="146">
        <v>1179.53</v>
      </c>
      <c r="M5" s="146">
        <v>1205.78</v>
      </c>
      <c r="N5" s="146">
        <v>1261.048</v>
      </c>
      <c r="O5" s="146">
        <v>1351.7429999999997</v>
      </c>
      <c r="P5" s="146">
        <v>1504.2820000000004</v>
      </c>
      <c r="Q5" s="146">
        <v>1527.9189999999999</v>
      </c>
      <c r="R5" s="146">
        <v>1494.421</v>
      </c>
      <c r="S5" s="146">
        <v>1524.277</v>
      </c>
      <c r="T5" s="146">
        <v>1626.02</v>
      </c>
      <c r="U5" s="146">
        <v>1646.2839999999999</v>
      </c>
      <c r="V5" s="146">
        <v>1694.779</v>
      </c>
      <c r="W5" s="146">
        <v>1738.921</v>
      </c>
      <c r="X5" s="146">
        <v>1887.4290000000001</v>
      </c>
      <c r="Y5" s="146">
        <v>1908.5239999999999</v>
      </c>
    </row>
    <row r="6" spans="2:25" ht="12.75" customHeight="1" x14ac:dyDescent="0.2">
      <c r="B6" s="147" t="s">
        <v>67</v>
      </c>
      <c r="C6" s="145"/>
      <c r="D6" s="148">
        <v>139.964</v>
      </c>
      <c r="E6" s="148">
        <v>140.16</v>
      </c>
      <c r="F6" s="148">
        <v>159.81100000000001</v>
      </c>
      <c r="G6" s="148">
        <v>165.108</v>
      </c>
      <c r="H6" s="148">
        <v>175.44300000000001</v>
      </c>
      <c r="I6" s="148">
        <v>179.81800000000001</v>
      </c>
      <c r="J6" s="148">
        <v>203.29599999999999</v>
      </c>
      <c r="K6" s="148">
        <v>224.06200000000001</v>
      </c>
      <c r="L6" s="148">
        <v>246.94499999999999</v>
      </c>
      <c r="M6" s="148">
        <v>267.51299999999998</v>
      </c>
      <c r="N6" s="148">
        <v>274.91199999999998</v>
      </c>
      <c r="O6" s="148">
        <v>295.13299999999998</v>
      </c>
      <c r="P6" s="148">
        <v>330.26499999999999</v>
      </c>
      <c r="Q6" s="148">
        <v>305.94799999999998</v>
      </c>
      <c r="R6" s="148">
        <v>271.10500000000002</v>
      </c>
      <c r="S6" s="148">
        <v>261.95499999999998</v>
      </c>
      <c r="T6" s="148">
        <v>282.06599999999997</v>
      </c>
      <c r="U6" s="148">
        <v>282.09699999999998</v>
      </c>
      <c r="V6" s="148">
        <v>293.51600000000002</v>
      </c>
      <c r="W6" s="148">
        <v>315.28300000000002</v>
      </c>
      <c r="X6" s="148">
        <v>332.06299999999999</v>
      </c>
      <c r="Y6" s="148">
        <v>351.84100000000001</v>
      </c>
    </row>
    <row r="7" spans="2:25" ht="12.75" customHeight="1" x14ac:dyDescent="0.2">
      <c r="B7" s="147" t="s">
        <v>68</v>
      </c>
      <c r="C7" s="145"/>
      <c r="D7" s="148">
        <v>225.55500000000001</v>
      </c>
      <c r="E7" s="148">
        <v>257.52699999999999</v>
      </c>
      <c r="F7" s="148">
        <v>284.73399999999998</v>
      </c>
      <c r="G7" s="148">
        <v>306.56799999999998</v>
      </c>
      <c r="H7" s="148">
        <v>321.65800000000002</v>
      </c>
      <c r="I7" s="148">
        <v>342.25099999999998</v>
      </c>
      <c r="J7" s="148">
        <v>366.86900000000003</v>
      </c>
      <c r="K7" s="148">
        <v>398.00099999999998</v>
      </c>
      <c r="L7" s="148">
        <v>421.41800000000001</v>
      </c>
      <c r="M7" s="148">
        <v>452.80099999999999</v>
      </c>
      <c r="N7" s="148">
        <v>482.13200000000001</v>
      </c>
      <c r="O7" s="148">
        <v>524.78300000000002</v>
      </c>
      <c r="P7" s="148">
        <v>576.71400000000006</v>
      </c>
      <c r="Q7" s="148">
        <v>599.173</v>
      </c>
      <c r="R7" s="148">
        <v>559.65899999999999</v>
      </c>
      <c r="S7" s="148">
        <v>577.80600000000004</v>
      </c>
      <c r="T7" s="148">
        <v>592.51400000000001</v>
      </c>
      <c r="U7" s="148">
        <v>600.26499999999999</v>
      </c>
      <c r="V7" s="148">
        <v>606.63900000000001</v>
      </c>
      <c r="W7" s="148">
        <v>628.548</v>
      </c>
      <c r="X7" s="148">
        <v>662.91600000000005</v>
      </c>
      <c r="Y7" s="148">
        <v>703.17600000000004</v>
      </c>
    </row>
    <row r="8" spans="2:25" ht="12.75" customHeight="1" x14ac:dyDescent="0.2">
      <c r="B8" s="147" t="s">
        <v>69</v>
      </c>
      <c r="C8" s="145"/>
      <c r="D8" s="148">
        <v>179.92</v>
      </c>
      <c r="E8" s="148">
        <v>204.255</v>
      </c>
      <c r="F8" s="148">
        <v>209.77500000000001</v>
      </c>
      <c r="G8" s="148">
        <v>219.71299999999999</v>
      </c>
      <c r="H8" s="148">
        <v>242.38800000000001</v>
      </c>
      <c r="I8" s="148">
        <v>249.542</v>
      </c>
      <c r="J8" s="148">
        <v>260.60399999999998</v>
      </c>
      <c r="K8" s="148">
        <v>269.53699999999998</v>
      </c>
      <c r="L8" s="148">
        <v>286.95</v>
      </c>
      <c r="M8" s="148">
        <v>333.15100000000001</v>
      </c>
      <c r="N8" s="148">
        <v>351.096</v>
      </c>
      <c r="O8" s="148">
        <v>361.22500000000002</v>
      </c>
      <c r="P8" s="148">
        <v>404.46699999999998</v>
      </c>
      <c r="Q8" s="148">
        <v>416.44499999999999</v>
      </c>
      <c r="R8" s="148">
        <v>424.20100000000002</v>
      </c>
      <c r="S8" s="148">
        <v>440.572</v>
      </c>
      <c r="T8" s="148">
        <v>481.13600000000002</v>
      </c>
      <c r="U8" s="148">
        <v>501.81799999999998</v>
      </c>
      <c r="V8" s="148">
        <v>521.91999999999996</v>
      </c>
      <c r="W8" s="148">
        <v>510.721</v>
      </c>
      <c r="X8" s="148">
        <v>562.26800000000003</v>
      </c>
      <c r="Y8" s="148">
        <v>592.88599999999997</v>
      </c>
    </row>
    <row r="9" spans="2:25" ht="12.75" customHeight="1" x14ac:dyDescent="0.2">
      <c r="B9" s="147" t="s">
        <v>70</v>
      </c>
      <c r="C9" s="145"/>
      <c r="D9" s="148">
        <v>0.39300000000000002</v>
      </c>
      <c r="E9" s="148">
        <v>0.46600000000000003</v>
      </c>
      <c r="F9" s="148">
        <v>0.57299999999999995</v>
      </c>
      <c r="G9" s="148">
        <v>0.55200000000000005</v>
      </c>
      <c r="H9" s="148">
        <v>0.53500000000000003</v>
      </c>
      <c r="I9" s="148">
        <v>0.58699999999999997</v>
      </c>
      <c r="J9" s="148">
        <v>0.68700000000000006</v>
      </c>
      <c r="K9" s="148">
        <v>0.748</v>
      </c>
      <c r="L9" s="148">
        <v>0.86499999999999999</v>
      </c>
      <c r="M9" s="148">
        <v>0.622</v>
      </c>
      <c r="N9" s="148">
        <v>0.73699999999999999</v>
      </c>
      <c r="O9" s="148">
        <v>0.80500000000000005</v>
      </c>
      <c r="P9" s="148">
        <v>0.46400000000000002</v>
      </c>
      <c r="Q9" s="148">
        <v>0.25600000000000001</v>
      </c>
      <c r="R9" s="148">
        <v>0.23499999999999999</v>
      </c>
      <c r="S9" s="148">
        <v>0.22700000000000001</v>
      </c>
      <c r="T9" s="148">
        <v>0.22900000000000001</v>
      </c>
      <c r="U9" s="148">
        <v>0.23100000000000001</v>
      </c>
      <c r="V9" s="148">
        <v>0.154</v>
      </c>
      <c r="W9" s="148">
        <v>0.01</v>
      </c>
      <c r="X9" s="148">
        <v>1.0999999999999999E-2</v>
      </c>
      <c r="Y9" s="148">
        <v>1.7000000000000001E-2</v>
      </c>
    </row>
    <row r="10" spans="2:25" ht="12.75" customHeight="1" x14ac:dyDescent="0.2">
      <c r="B10" s="147" t="s">
        <v>71</v>
      </c>
      <c r="C10" s="145"/>
      <c r="D10" s="148">
        <v>17.952999999999999</v>
      </c>
      <c r="E10" s="148">
        <v>14.65</v>
      </c>
      <c r="F10" s="148">
        <v>16.856000000000002</v>
      </c>
      <c r="G10" s="148">
        <v>15.629</v>
      </c>
      <c r="H10" s="148">
        <v>12.234999999999999</v>
      </c>
      <c r="I10" s="148">
        <v>18.347999999999999</v>
      </c>
      <c r="J10" s="148">
        <v>27.826000000000001</v>
      </c>
      <c r="K10" s="148">
        <v>29.678000000000001</v>
      </c>
      <c r="L10" s="148">
        <v>25.648</v>
      </c>
      <c r="M10" s="148">
        <v>24.315000000000001</v>
      </c>
      <c r="N10" s="148">
        <v>22.777999999999999</v>
      </c>
      <c r="O10" s="148">
        <v>28.135999999999999</v>
      </c>
      <c r="P10" s="148">
        <v>30.158000000000001</v>
      </c>
      <c r="Q10" s="148">
        <v>34.887</v>
      </c>
      <c r="R10" s="148">
        <v>36.531999999999996</v>
      </c>
      <c r="S10" s="148">
        <v>36.881999999999998</v>
      </c>
      <c r="T10" s="148">
        <v>34.984999999999999</v>
      </c>
      <c r="U10" s="148">
        <v>35.273000000000003</v>
      </c>
      <c r="V10" s="148">
        <v>37.753</v>
      </c>
      <c r="W10" s="148">
        <v>36.393999999999998</v>
      </c>
      <c r="X10" s="148">
        <v>36.223999999999997</v>
      </c>
      <c r="Y10" s="148">
        <v>36.113</v>
      </c>
    </row>
    <row r="11" spans="2:25" ht="12.75" customHeight="1" x14ac:dyDescent="0.2">
      <c r="B11" s="149" t="s">
        <v>72</v>
      </c>
      <c r="C11" s="145"/>
      <c r="D11" s="148">
        <v>11.167</v>
      </c>
      <c r="E11" s="148">
        <v>11.57</v>
      </c>
      <c r="F11" s="148">
        <v>12.928000000000001</v>
      </c>
      <c r="G11" s="148">
        <v>12.548</v>
      </c>
      <c r="H11" s="148">
        <v>8.9250000000000007</v>
      </c>
      <c r="I11" s="148">
        <v>14.696</v>
      </c>
      <c r="J11" s="148">
        <v>15.382999999999999</v>
      </c>
      <c r="K11" s="148">
        <v>20.864999999999998</v>
      </c>
      <c r="L11" s="148">
        <v>16.965</v>
      </c>
      <c r="M11" s="148">
        <v>14.081</v>
      </c>
      <c r="N11" s="148">
        <v>13.11</v>
      </c>
      <c r="O11" s="148">
        <v>13.332000000000001</v>
      </c>
      <c r="P11" s="148">
        <v>15.874000000000001</v>
      </c>
      <c r="Q11" s="148">
        <v>12.653</v>
      </c>
      <c r="R11" s="148">
        <v>10.882</v>
      </c>
      <c r="S11" s="148">
        <v>10.478</v>
      </c>
      <c r="T11" s="148">
        <v>10.023</v>
      </c>
      <c r="U11" s="148">
        <v>10.705</v>
      </c>
      <c r="V11" s="148">
        <v>10.113</v>
      </c>
      <c r="W11" s="148">
        <v>8.8109999999999999</v>
      </c>
      <c r="X11" s="148">
        <v>7.0259999999999998</v>
      </c>
      <c r="Y11" s="148">
        <v>6.2430000000000003</v>
      </c>
    </row>
    <row r="12" spans="2:25" ht="12.75" customHeight="1" x14ac:dyDescent="0.2">
      <c r="B12" s="149" t="s">
        <v>73</v>
      </c>
      <c r="C12" s="145"/>
      <c r="D12" s="148">
        <v>6.7859999999999996</v>
      </c>
      <c r="E12" s="148">
        <v>3.0799999999999996</v>
      </c>
      <c r="F12" s="148">
        <v>3.9279999999999999</v>
      </c>
      <c r="G12" s="148">
        <v>3.081</v>
      </c>
      <c r="H12" s="148">
        <v>3.31</v>
      </c>
      <c r="I12" s="148">
        <v>3.6520000000000001</v>
      </c>
      <c r="J12" s="148">
        <v>12.443</v>
      </c>
      <c r="K12" s="148">
        <v>8.8129999999999988</v>
      </c>
      <c r="L12" s="148">
        <v>8.6829999999999998</v>
      </c>
      <c r="M12" s="148">
        <v>10.234</v>
      </c>
      <c r="N12" s="148">
        <v>9.6679999999999993</v>
      </c>
      <c r="O12" s="148">
        <v>14.803999999999998</v>
      </c>
      <c r="P12" s="148">
        <v>14.284000000000001</v>
      </c>
      <c r="Q12" s="148">
        <v>22.233999999999998</v>
      </c>
      <c r="R12" s="148">
        <v>25.650000000000002</v>
      </c>
      <c r="S12" s="148">
        <v>26.403999999999996</v>
      </c>
      <c r="T12" s="148">
        <v>24.962</v>
      </c>
      <c r="U12" s="148">
        <v>24.568000000000001</v>
      </c>
      <c r="V12" s="148">
        <v>27.64</v>
      </c>
      <c r="W12" s="148">
        <v>27.583000000000002</v>
      </c>
      <c r="X12" s="148">
        <v>29.197999999999997</v>
      </c>
      <c r="Y12" s="148">
        <v>29.869999999999997</v>
      </c>
    </row>
    <row r="13" spans="2:25" ht="12.75" customHeight="1" x14ac:dyDescent="0.2">
      <c r="B13" s="147" t="s">
        <v>74</v>
      </c>
      <c r="C13" s="145"/>
      <c r="D13" s="148">
        <v>46.198</v>
      </c>
      <c r="E13" s="148">
        <v>52.522999999999996</v>
      </c>
      <c r="F13" s="148">
        <v>53.127000000000002</v>
      </c>
      <c r="G13" s="148">
        <v>65.829000000000008</v>
      </c>
      <c r="H13" s="148">
        <v>65.296999999999997</v>
      </c>
      <c r="I13" s="148">
        <v>69.123000000000005</v>
      </c>
      <c r="J13" s="148">
        <v>73.683999999999997</v>
      </c>
      <c r="K13" s="148">
        <v>78.042000000000002</v>
      </c>
      <c r="L13" s="148">
        <v>88.358000000000004</v>
      </c>
      <c r="M13" s="148">
        <v>89.328000000000003</v>
      </c>
      <c r="N13" s="148">
        <v>92.974999999999994</v>
      </c>
      <c r="O13" s="148">
        <v>96.2</v>
      </c>
      <c r="P13" s="148">
        <v>110.77199999999999</v>
      </c>
      <c r="Q13" s="148">
        <v>119.35899999999999</v>
      </c>
      <c r="R13" s="148">
        <v>121.71700000000001</v>
      </c>
      <c r="S13" s="148">
        <v>116.88600000000001</v>
      </c>
      <c r="T13" s="148">
        <v>146.22899999999998</v>
      </c>
      <c r="U13" s="148">
        <v>148.03899999999999</v>
      </c>
      <c r="V13" s="148">
        <v>149.64100000000002</v>
      </c>
      <c r="W13" s="148">
        <v>152.37099999999998</v>
      </c>
      <c r="X13" s="148">
        <v>155.35499999999999</v>
      </c>
      <c r="Y13" s="148">
        <v>159.863</v>
      </c>
    </row>
    <row r="14" spans="2:25" ht="12.75" customHeight="1" x14ac:dyDescent="0.2">
      <c r="B14" s="147" t="s">
        <v>75</v>
      </c>
      <c r="C14" s="145"/>
      <c r="D14" s="148">
        <v>4.7359999999999998</v>
      </c>
      <c r="E14" s="148">
        <v>12.739000000000001</v>
      </c>
      <c r="F14" s="148">
        <v>15.909000000000001</v>
      </c>
      <c r="G14" s="148">
        <v>19.503</v>
      </c>
      <c r="H14" s="148">
        <v>22.135999999999999</v>
      </c>
      <c r="I14" s="148">
        <v>12.448</v>
      </c>
      <c r="J14" s="148">
        <v>13.422000000000001</v>
      </c>
      <c r="K14" s="148">
        <v>14.448</v>
      </c>
      <c r="L14" s="148">
        <v>18.463000000000001</v>
      </c>
      <c r="M14" s="148">
        <v>28.173999999999999</v>
      </c>
      <c r="N14" s="148">
        <v>26.071999999999999</v>
      </c>
      <c r="O14" s="148">
        <v>25.56</v>
      </c>
      <c r="P14" s="148">
        <v>23.419</v>
      </c>
      <c r="Q14" s="148">
        <v>21.677</v>
      </c>
      <c r="R14" s="148">
        <v>27.317</v>
      </c>
      <c r="S14" s="148">
        <v>32.978000000000002</v>
      </c>
      <c r="T14" s="148">
        <v>35.39</v>
      </c>
      <c r="U14" s="148">
        <v>39.104999999999997</v>
      </c>
      <c r="V14" s="148">
        <v>44.368000000000002</v>
      </c>
      <c r="W14" s="148">
        <v>42.38</v>
      </c>
      <c r="X14" s="148">
        <v>48.259</v>
      </c>
      <c r="Y14" s="148">
        <v>37.997</v>
      </c>
    </row>
    <row r="15" spans="2:25" ht="12.75" customHeight="1" x14ac:dyDescent="0.2">
      <c r="B15" s="147" t="s">
        <v>76</v>
      </c>
      <c r="C15" s="145"/>
      <c r="D15" s="150" t="s">
        <v>162</v>
      </c>
      <c r="E15" s="150" t="s">
        <v>162</v>
      </c>
      <c r="F15" s="150">
        <v>7.0000000000000001E-3</v>
      </c>
      <c r="G15" s="150">
        <v>2.1999999999999999E-2</v>
      </c>
      <c r="H15" s="150">
        <v>3.2000000000000001E-2</v>
      </c>
      <c r="I15" s="150">
        <v>7.1999999999999995E-2</v>
      </c>
      <c r="J15" s="150">
        <v>0.54300000000000004</v>
      </c>
      <c r="K15" s="150">
        <v>0.93300000000000005</v>
      </c>
      <c r="L15" s="150">
        <v>2.8130000000000002</v>
      </c>
      <c r="M15" s="150">
        <v>3.097</v>
      </c>
      <c r="N15" s="150">
        <v>5.0430000000000001</v>
      </c>
      <c r="O15" s="150">
        <v>14.476000000000001</v>
      </c>
      <c r="P15" s="150">
        <v>14.617000000000001</v>
      </c>
      <c r="Q15" s="150">
        <v>27.198</v>
      </c>
      <c r="R15" s="150">
        <v>50.244</v>
      </c>
      <c r="S15" s="150">
        <v>52.716999999999999</v>
      </c>
      <c r="T15" s="150">
        <v>49.58</v>
      </c>
      <c r="U15" s="150">
        <v>35.204000000000001</v>
      </c>
      <c r="V15" s="150">
        <v>35.746000000000002</v>
      </c>
      <c r="W15" s="150">
        <v>48.706000000000003</v>
      </c>
      <c r="X15" s="150">
        <v>81.165999999999997</v>
      </c>
      <c r="Y15" s="150">
        <v>19.838999999999999</v>
      </c>
    </row>
    <row r="16" spans="2:25" ht="12.75" customHeight="1" thickBot="1" x14ac:dyDescent="0.25">
      <c r="B16" s="151" t="s">
        <v>77</v>
      </c>
      <c r="C16" s="152"/>
      <c r="D16" s="153">
        <v>7.6</v>
      </c>
      <c r="E16" s="153">
        <v>2.7879999999999998</v>
      </c>
      <c r="F16" s="153">
        <v>0.67900000000000005</v>
      </c>
      <c r="G16" s="153">
        <v>1.5409999999999999</v>
      </c>
      <c r="H16" s="153">
        <v>1.425</v>
      </c>
      <c r="I16" s="153">
        <v>2.9390000000000001</v>
      </c>
      <c r="J16" s="153">
        <v>5.4710000000000001</v>
      </c>
      <c r="K16" s="153">
        <v>2.0670000000000002</v>
      </c>
      <c r="L16" s="153">
        <v>88.07</v>
      </c>
      <c r="M16" s="153">
        <v>6.7789999999999999</v>
      </c>
      <c r="N16" s="153">
        <v>5.3029999999999999</v>
      </c>
      <c r="O16" s="153">
        <v>5.4249999999999998</v>
      </c>
      <c r="P16" s="153">
        <v>13.406000000000001</v>
      </c>
      <c r="Q16" s="153">
        <v>2.976</v>
      </c>
      <c r="R16" s="153">
        <v>3.411</v>
      </c>
      <c r="S16" s="153">
        <v>4.2539999999999996</v>
      </c>
      <c r="T16" s="153">
        <v>3.891</v>
      </c>
      <c r="U16" s="153">
        <v>4.2519999999999998</v>
      </c>
      <c r="V16" s="153">
        <v>5.0419999999999998</v>
      </c>
      <c r="W16" s="153">
        <v>4.508</v>
      </c>
      <c r="X16" s="153">
        <v>9.1669999999999998</v>
      </c>
      <c r="Y16" s="153">
        <v>6.7919999999999998</v>
      </c>
    </row>
    <row r="17" spans="2:25" ht="12.75" customHeight="1" x14ac:dyDescent="0.2">
      <c r="B17" s="154" t="s">
        <v>78</v>
      </c>
      <c r="C17" s="155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</row>
    <row r="18" spans="2:25" ht="12.75" customHeight="1" x14ac:dyDescent="0.2">
      <c r="B18" s="157" t="s">
        <v>79</v>
      </c>
    </row>
    <row r="19" spans="2:25" ht="12.75" customHeight="1" x14ac:dyDescent="0.2">
      <c r="B19" s="157" t="s">
        <v>80</v>
      </c>
    </row>
    <row r="20" spans="2:25" ht="12.75" customHeight="1" x14ac:dyDescent="0.2">
      <c r="B20" s="158" t="s">
        <v>81</v>
      </c>
    </row>
    <row r="21" spans="2:25" ht="12.75" customHeight="1" x14ac:dyDescent="0.2">
      <c r="B21" s="157" t="s">
        <v>82</v>
      </c>
    </row>
    <row r="22" spans="2:25" ht="12.75" customHeight="1" x14ac:dyDescent="0.2">
      <c r="B22" s="154" t="s">
        <v>163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indexed="41"/>
  </sheetPr>
  <dimension ref="B2:Y27"/>
  <sheetViews>
    <sheetView showGridLines="0" zoomScale="120" zoomScaleNormal="120" workbookViewId="0">
      <selection activeCell="H29" sqref="H29"/>
    </sheetView>
  </sheetViews>
  <sheetFormatPr defaultColWidth="6.42578125" defaultRowHeight="12.75" customHeight="1" x14ac:dyDescent="0.2"/>
  <cols>
    <col min="1" max="1" width="2.85546875" style="138" customWidth="1"/>
    <col min="2" max="2" width="44.28515625" style="138" customWidth="1"/>
    <col min="3" max="4" width="6.42578125" style="137" customWidth="1"/>
    <col min="5" max="14" width="6.42578125" style="159" customWidth="1"/>
    <col min="15" max="16384" width="6.42578125" style="138"/>
  </cols>
  <sheetData>
    <row r="2" spans="2:25" ht="15" customHeight="1" x14ac:dyDescent="0.2">
      <c r="B2" s="136" t="s">
        <v>83</v>
      </c>
      <c r="O2" s="159"/>
      <c r="P2" s="159"/>
      <c r="Q2" s="159"/>
      <c r="R2" s="159"/>
      <c r="S2" s="139"/>
      <c r="T2" s="139"/>
      <c r="U2" s="139"/>
      <c r="V2" s="139"/>
      <c r="W2" s="139"/>
      <c r="X2" s="139"/>
      <c r="Y2" s="139" t="s">
        <v>65</v>
      </c>
    </row>
    <row r="3" spans="2:25" ht="2.1" customHeight="1" thickBot="1" x14ac:dyDescent="0.25">
      <c r="B3" s="140"/>
      <c r="C3" s="140"/>
      <c r="D3" s="14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4" spans="2:25" ht="15" customHeight="1" x14ac:dyDescent="0.2">
      <c r="B4" s="141"/>
      <c r="C4" s="142"/>
      <c r="D4" s="143">
        <v>1995</v>
      </c>
      <c r="E4" s="143">
        <v>1996</v>
      </c>
      <c r="F4" s="143">
        <v>1997</v>
      </c>
      <c r="G4" s="143">
        <v>1998</v>
      </c>
      <c r="H4" s="143">
        <v>1999</v>
      </c>
      <c r="I4" s="143">
        <v>2000</v>
      </c>
      <c r="J4" s="143">
        <v>2001</v>
      </c>
      <c r="K4" s="143">
        <v>2002</v>
      </c>
      <c r="L4" s="143">
        <v>2003</v>
      </c>
      <c r="M4" s="143">
        <v>2004</v>
      </c>
      <c r="N4" s="143">
        <v>2005</v>
      </c>
      <c r="O4" s="143">
        <v>2006</v>
      </c>
      <c r="P4" s="143">
        <v>2007</v>
      </c>
      <c r="Q4" s="143">
        <v>2008</v>
      </c>
      <c r="R4" s="143">
        <v>2009</v>
      </c>
      <c r="S4" s="143">
        <v>2010</v>
      </c>
      <c r="T4" s="143">
        <v>2011</v>
      </c>
      <c r="U4" s="143">
        <v>2012</v>
      </c>
      <c r="V4" s="143">
        <v>2013</v>
      </c>
      <c r="W4" s="143">
        <v>2014</v>
      </c>
      <c r="X4" s="143">
        <v>2015</v>
      </c>
      <c r="Y4" s="143">
        <v>2016</v>
      </c>
    </row>
    <row r="5" spans="2:25" ht="12.75" customHeight="1" x14ac:dyDescent="0.2">
      <c r="B5" s="161" t="s">
        <v>84</v>
      </c>
      <c r="C5" s="162"/>
      <c r="D5" s="163">
        <v>545.83199999999999</v>
      </c>
      <c r="E5" s="163">
        <v>602.4079999999999</v>
      </c>
      <c r="F5" s="163">
        <v>654.89300000000003</v>
      </c>
      <c r="G5" s="163">
        <v>691.94100000000003</v>
      </c>
      <c r="H5" s="163">
        <v>740.02400000000011</v>
      </c>
      <c r="I5" s="163">
        <v>772.19799999999998</v>
      </c>
      <c r="J5" s="163">
        <v>831.45600000000002</v>
      </c>
      <c r="K5" s="163">
        <v>892.34799999999996</v>
      </c>
      <c r="L5" s="163">
        <v>956.178</v>
      </c>
      <c r="M5" s="163">
        <v>1054.087</v>
      </c>
      <c r="N5" s="163">
        <v>1108.877</v>
      </c>
      <c r="O5" s="163">
        <v>1181.9459999999999</v>
      </c>
      <c r="P5" s="163">
        <v>1311.91</v>
      </c>
      <c r="Q5" s="163">
        <v>1321.8220000000001</v>
      </c>
      <c r="R5" s="163">
        <v>1255.2</v>
      </c>
      <c r="S5" s="163">
        <v>1280.56</v>
      </c>
      <c r="T5" s="163">
        <v>1355.9450000000002</v>
      </c>
      <c r="U5" s="163">
        <v>1384.4110000000001</v>
      </c>
      <c r="V5" s="163">
        <v>1422.2289999999998</v>
      </c>
      <c r="W5" s="163">
        <v>1454.5619999999999</v>
      </c>
      <c r="X5" s="163">
        <v>1557.258</v>
      </c>
      <c r="Y5" s="163">
        <v>1647.92</v>
      </c>
    </row>
    <row r="6" spans="2:25" ht="12.75" customHeight="1" x14ac:dyDescent="0.2">
      <c r="B6" s="164" t="s">
        <v>85</v>
      </c>
      <c r="C6" s="145"/>
      <c r="D6" s="165">
        <v>139.964</v>
      </c>
      <c r="E6" s="165">
        <v>140.16</v>
      </c>
      <c r="F6" s="165">
        <v>159.81100000000001</v>
      </c>
      <c r="G6" s="165">
        <v>165.108</v>
      </c>
      <c r="H6" s="165">
        <v>175.44300000000001</v>
      </c>
      <c r="I6" s="165">
        <v>179.81800000000001</v>
      </c>
      <c r="J6" s="165">
        <v>203.29599999999999</v>
      </c>
      <c r="K6" s="165">
        <v>224.06200000000001</v>
      </c>
      <c r="L6" s="165">
        <v>246.94499999999999</v>
      </c>
      <c r="M6" s="165">
        <v>267.51299999999998</v>
      </c>
      <c r="N6" s="165">
        <v>274.91199999999998</v>
      </c>
      <c r="O6" s="165">
        <v>295.13299999999998</v>
      </c>
      <c r="P6" s="165">
        <v>330.26499999999999</v>
      </c>
      <c r="Q6" s="165">
        <v>305.94799999999998</v>
      </c>
      <c r="R6" s="165">
        <v>271.10500000000002</v>
      </c>
      <c r="S6" s="165">
        <v>261.95499999999998</v>
      </c>
      <c r="T6" s="165">
        <v>282.06599999999997</v>
      </c>
      <c r="U6" s="165">
        <v>282.09699999999998</v>
      </c>
      <c r="V6" s="165">
        <v>293.51600000000002</v>
      </c>
      <c r="W6" s="165">
        <v>315.28300000000002</v>
      </c>
      <c r="X6" s="165">
        <v>332.06299999999999</v>
      </c>
      <c r="Y6" s="165">
        <v>351.84100000000001</v>
      </c>
    </row>
    <row r="7" spans="2:25" ht="12.75" customHeight="1" x14ac:dyDescent="0.2">
      <c r="B7" s="147" t="s">
        <v>86</v>
      </c>
      <c r="C7" s="145"/>
      <c r="D7" s="150">
        <v>70.361000000000004</v>
      </c>
      <c r="E7" s="150">
        <v>80.206000000000003</v>
      </c>
      <c r="F7" s="150">
        <v>87.355999999999995</v>
      </c>
      <c r="G7" s="150">
        <v>93.983000000000004</v>
      </c>
      <c r="H7" s="150">
        <v>92.962000000000003</v>
      </c>
      <c r="I7" s="150">
        <v>99.881</v>
      </c>
      <c r="J7" s="150">
        <v>105.40600000000001</v>
      </c>
      <c r="K7" s="150">
        <v>114.95699999999999</v>
      </c>
      <c r="L7" s="150">
        <v>125.399</v>
      </c>
      <c r="M7" s="150">
        <v>136.375</v>
      </c>
      <c r="N7" s="150">
        <v>137.06399999999999</v>
      </c>
      <c r="O7" s="150">
        <v>138.42599999999999</v>
      </c>
      <c r="P7" s="150">
        <v>155.95599999999999</v>
      </c>
      <c r="Q7" s="150">
        <v>140.86699999999999</v>
      </c>
      <c r="R7" s="150">
        <v>135.518</v>
      </c>
      <c r="S7" s="150">
        <v>131.25899999999999</v>
      </c>
      <c r="T7" s="150">
        <v>142.73699999999999</v>
      </c>
      <c r="U7" s="150">
        <v>144.13</v>
      </c>
      <c r="V7" s="150">
        <v>150.61500000000001</v>
      </c>
      <c r="W7" s="150">
        <v>161.07</v>
      </c>
      <c r="X7" s="150">
        <v>164.589</v>
      </c>
      <c r="Y7" s="150">
        <v>179.97900000000001</v>
      </c>
    </row>
    <row r="8" spans="2:25" ht="12.75" customHeight="1" x14ac:dyDescent="0.2">
      <c r="B8" s="147" t="s">
        <v>87</v>
      </c>
      <c r="C8" s="145"/>
      <c r="D8" s="150">
        <v>67.254999999999995</v>
      </c>
      <c r="E8" s="150">
        <v>56.51</v>
      </c>
      <c r="F8" s="150">
        <v>69.356999999999999</v>
      </c>
      <c r="G8" s="150">
        <v>67.463999999999999</v>
      </c>
      <c r="H8" s="150">
        <v>79.457999999999998</v>
      </c>
      <c r="I8" s="150">
        <v>75.155000000000001</v>
      </c>
      <c r="J8" s="150">
        <v>94.393000000000001</v>
      </c>
      <c r="K8" s="150">
        <v>106.73099999999999</v>
      </c>
      <c r="L8" s="150">
        <v>118.88200000000001</v>
      </c>
      <c r="M8" s="150">
        <v>128.66499999999999</v>
      </c>
      <c r="N8" s="150">
        <v>134.989</v>
      </c>
      <c r="O8" s="150">
        <v>153.71299999999999</v>
      </c>
      <c r="P8" s="150">
        <v>171.179</v>
      </c>
      <c r="Q8" s="150">
        <v>161.94800000000001</v>
      </c>
      <c r="R8" s="150">
        <v>132.327</v>
      </c>
      <c r="S8" s="150">
        <v>127.404</v>
      </c>
      <c r="T8" s="150">
        <v>129.03100000000001</v>
      </c>
      <c r="U8" s="150">
        <v>127.48</v>
      </c>
      <c r="V8" s="150">
        <v>132.55799999999999</v>
      </c>
      <c r="W8" s="150">
        <v>143.87100000000001</v>
      </c>
      <c r="X8" s="150">
        <v>156.572</v>
      </c>
      <c r="Y8" s="150">
        <v>161.142</v>
      </c>
    </row>
    <row r="9" spans="2:25" ht="12.75" customHeight="1" x14ac:dyDescent="0.2">
      <c r="B9" s="147" t="s">
        <v>88</v>
      </c>
      <c r="C9" s="145"/>
      <c r="D9" s="150" t="s">
        <v>162</v>
      </c>
      <c r="E9" s="150" t="s">
        <v>162</v>
      </c>
      <c r="F9" s="150" t="s">
        <v>162</v>
      </c>
      <c r="G9" s="150" t="s">
        <v>162</v>
      </c>
      <c r="H9" s="150" t="s">
        <v>162</v>
      </c>
      <c r="I9" s="150" t="s">
        <v>162</v>
      </c>
      <c r="J9" s="150" t="s">
        <v>162</v>
      </c>
      <c r="K9" s="150" t="s">
        <v>162</v>
      </c>
      <c r="L9" s="150" t="s">
        <v>162</v>
      </c>
      <c r="M9" s="150" t="s">
        <v>162</v>
      </c>
      <c r="N9" s="150" t="s">
        <v>162</v>
      </c>
      <c r="O9" s="150" t="s">
        <v>162</v>
      </c>
      <c r="P9" s="150" t="s">
        <v>162</v>
      </c>
      <c r="Q9" s="150" t="s">
        <v>162</v>
      </c>
      <c r="R9" s="150" t="s">
        <v>162</v>
      </c>
      <c r="S9" s="150" t="s">
        <v>162</v>
      </c>
      <c r="T9" s="150" t="s">
        <v>162</v>
      </c>
      <c r="U9" s="150" t="s">
        <v>162</v>
      </c>
      <c r="V9" s="150" t="s">
        <v>162</v>
      </c>
      <c r="W9" s="150" t="s">
        <v>162</v>
      </c>
      <c r="X9" s="150" t="s">
        <v>162</v>
      </c>
      <c r="Y9" s="150" t="s">
        <v>162</v>
      </c>
    </row>
    <row r="10" spans="2:25" ht="12.75" customHeight="1" x14ac:dyDescent="0.2">
      <c r="B10" s="166" t="s">
        <v>89</v>
      </c>
      <c r="C10" s="162"/>
      <c r="D10" s="167">
        <v>2.3479999999999999</v>
      </c>
      <c r="E10" s="167">
        <v>3.444</v>
      </c>
      <c r="F10" s="167">
        <v>3.0979999999999999</v>
      </c>
      <c r="G10" s="167">
        <v>3.661</v>
      </c>
      <c r="H10" s="167">
        <v>3.0230000000000001</v>
      </c>
      <c r="I10" s="167">
        <v>4.782</v>
      </c>
      <c r="J10" s="167">
        <v>3.4969999999999999</v>
      </c>
      <c r="K10" s="167">
        <v>2.3740000000000001</v>
      </c>
      <c r="L10" s="167">
        <v>2.6640000000000001</v>
      </c>
      <c r="M10" s="167">
        <v>2.4729999999999999</v>
      </c>
      <c r="N10" s="167">
        <v>2.859</v>
      </c>
      <c r="O10" s="167">
        <v>2.9940000000000002</v>
      </c>
      <c r="P10" s="167">
        <v>3.13</v>
      </c>
      <c r="Q10" s="167">
        <v>3.133</v>
      </c>
      <c r="R10" s="167">
        <v>3.26</v>
      </c>
      <c r="S10" s="167">
        <v>3.2919999999999998</v>
      </c>
      <c r="T10" s="167">
        <v>10.298</v>
      </c>
      <c r="U10" s="167">
        <v>10.487</v>
      </c>
      <c r="V10" s="167">
        <v>10.343</v>
      </c>
      <c r="W10" s="167">
        <v>10.342000000000001</v>
      </c>
      <c r="X10" s="167">
        <v>10.901999999999999</v>
      </c>
      <c r="Y10" s="167">
        <v>10.72</v>
      </c>
    </row>
    <row r="11" spans="2:25" ht="12.75" customHeight="1" x14ac:dyDescent="0.2">
      <c r="B11" s="164" t="s">
        <v>90</v>
      </c>
      <c r="C11" s="145"/>
      <c r="D11" s="165">
        <v>225.55500000000001</v>
      </c>
      <c r="E11" s="165">
        <v>257.52699999999999</v>
      </c>
      <c r="F11" s="165">
        <v>284.73399999999998</v>
      </c>
      <c r="G11" s="165">
        <v>306.56799999999998</v>
      </c>
      <c r="H11" s="165">
        <v>321.65800000000002</v>
      </c>
      <c r="I11" s="165">
        <v>342.25099999999998</v>
      </c>
      <c r="J11" s="165">
        <v>366.86900000000003</v>
      </c>
      <c r="K11" s="165">
        <v>398.00099999999998</v>
      </c>
      <c r="L11" s="165">
        <v>421.41800000000001</v>
      </c>
      <c r="M11" s="165">
        <v>452.80099999999999</v>
      </c>
      <c r="N11" s="165">
        <v>482.13200000000001</v>
      </c>
      <c r="O11" s="165">
        <v>524.78300000000002</v>
      </c>
      <c r="P11" s="165">
        <v>576.71400000000006</v>
      </c>
      <c r="Q11" s="165">
        <v>599.173</v>
      </c>
      <c r="R11" s="165">
        <v>559.65899999999999</v>
      </c>
      <c r="S11" s="165">
        <v>577.80600000000004</v>
      </c>
      <c r="T11" s="165">
        <v>592.51400000000001</v>
      </c>
      <c r="U11" s="165">
        <v>600.26499999999999</v>
      </c>
      <c r="V11" s="165">
        <v>606.63900000000001</v>
      </c>
      <c r="W11" s="165">
        <v>628.548</v>
      </c>
      <c r="X11" s="165">
        <v>662.91600000000005</v>
      </c>
      <c r="Y11" s="165">
        <v>703.17600000000004</v>
      </c>
    </row>
    <row r="12" spans="2:25" ht="12.75" customHeight="1" x14ac:dyDescent="0.2">
      <c r="B12" s="147" t="s">
        <v>91</v>
      </c>
      <c r="C12" s="145"/>
      <c r="D12" s="150">
        <v>145.97499999999999</v>
      </c>
      <c r="E12" s="150">
        <v>168.869</v>
      </c>
      <c r="F12" s="150">
        <v>186.51400000000001</v>
      </c>
      <c r="G12" s="150">
        <v>198.518</v>
      </c>
      <c r="H12" s="150">
        <v>206.11600000000001</v>
      </c>
      <c r="I12" s="150">
        <v>219.76400000000001</v>
      </c>
      <c r="J12" s="150">
        <v>236.01499999999999</v>
      </c>
      <c r="K12" s="150">
        <v>255.851</v>
      </c>
      <c r="L12" s="150">
        <v>270.72199999999998</v>
      </c>
      <c r="M12" s="150">
        <v>289.77199999999999</v>
      </c>
      <c r="N12" s="150">
        <v>308.66199999999998</v>
      </c>
      <c r="O12" s="150">
        <v>332.37700000000001</v>
      </c>
      <c r="P12" s="150">
        <v>363.77699999999999</v>
      </c>
      <c r="Q12" s="150">
        <v>380.108</v>
      </c>
      <c r="R12" s="150">
        <v>350.029</v>
      </c>
      <c r="S12" s="150">
        <v>367.74099999999999</v>
      </c>
      <c r="T12" s="150">
        <v>377.53</v>
      </c>
      <c r="U12" s="150">
        <v>382.65699999999998</v>
      </c>
      <c r="V12" s="150">
        <v>387.44600000000003</v>
      </c>
      <c r="W12" s="150">
        <v>400.654</v>
      </c>
      <c r="X12" s="150">
        <v>422.50900000000001</v>
      </c>
      <c r="Y12" s="150">
        <v>449.68599999999998</v>
      </c>
    </row>
    <row r="13" spans="2:25" ht="12.75" customHeight="1" x14ac:dyDescent="0.2">
      <c r="B13" s="147" t="s">
        <v>92</v>
      </c>
      <c r="C13" s="145"/>
      <c r="D13" s="150">
        <v>0.123</v>
      </c>
      <c r="E13" s="150">
        <v>8.5999999999999993E-2</v>
      </c>
      <c r="F13" s="150">
        <v>8.2000000000000003E-2</v>
      </c>
      <c r="G13" s="150">
        <v>0.16200000000000001</v>
      </c>
      <c r="H13" s="150">
        <v>0.20200000000000001</v>
      </c>
      <c r="I13" s="150">
        <v>0.42299999999999999</v>
      </c>
      <c r="J13" s="150">
        <v>0.245</v>
      </c>
      <c r="K13" s="150">
        <v>0.251</v>
      </c>
      <c r="L13" s="150">
        <v>0.29499999999999998</v>
      </c>
      <c r="M13" s="150">
        <v>0.40300000000000002</v>
      </c>
      <c r="N13" s="150">
        <v>0.39700000000000002</v>
      </c>
      <c r="O13" s="150">
        <v>0.40500000000000003</v>
      </c>
      <c r="P13" s="150">
        <v>0.29899999999999999</v>
      </c>
      <c r="Q13" s="150">
        <v>0.28499999999999998</v>
      </c>
      <c r="R13" s="150">
        <v>0.82799999999999996</v>
      </c>
      <c r="S13" s="150">
        <v>0.6</v>
      </c>
      <c r="T13" s="150">
        <v>0.94099999999999995</v>
      </c>
      <c r="U13" s="150">
        <v>0.89300000000000002</v>
      </c>
      <c r="V13" s="150">
        <v>0.93400000000000005</v>
      </c>
      <c r="W13" s="150">
        <v>0.73299999999999998</v>
      </c>
      <c r="X13" s="150">
        <v>1.0269999999999999</v>
      </c>
      <c r="Y13" s="150">
        <v>1.1379999999999999</v>
      </c>
    </row>
    <row r="14" spans="2:25" ht="12.75" customHeight="1" x14ac:dyDescent="0.2">
      <c r="B14" s="147" t="s">
        <v>93</v>
      </c>
      <c r="C14" s="145"/>
      <c r="D14" s="150">
        <v>79.456999999999994</v>
      </c>
      <c r="E14" s="150">
        <v>88.572000000000003</v>
      </c>
      <c r="F14" s="150">
        <v>98.138000000000005</v>
      </c>
      <c r="G14" s="150">
        <v>107.88800000000001</v>
      </c>
      <c r="H14" s="150">
        <v>115.34</v>
      </c>
      <c r="I14" s="150">
        <v>122.06399999999999</v>
      </c>
      <c r="J14" s="150">
        <v>130.60900000000001</v>
      </c>
      <c r="K14" s="150">
        <v>141.899</v>
      </c>
      <c r="L14" s="150">
        <v>150.40100000000001</v>
      </c>
      <c r="M14" s="150">
        <v>162.626</v>
      </c>
      <c r="N14" s="150">
        <v>173.07300000000001</v>
      </c>
      <c r="O14" s="150">
        <v>192.001</v>
      </c>
      <c r="P14" s="150">
        <v>212.63800000000001</v>
      </c>
      <c r="Q14" s="150">
        <v>218.78</v>
      </c>
      <c r="R14" s="150">
        <v>208.80199999999999</v>
      </c>
      <c r="S14" s="150">
        <v>209.465</v>
      </c>
      <c r="T14" s="150">
        <v>214.04300000000001</v>
      </c>
      <c r="U14" s="150">
        <v>216.715</v>
      </c>
      <c r="V14" s="150">
        <v>218.25899999999999</v>
      </c>
      <c r="W14" s="150">
        <v>227.161</v>
      </c>
      <c r="X14" s="150">
        <v>239.38</v>
      </c>
      <c r="Y14" s="150">
        <v>252.352</v>
      </c>
    </row>
    <row r="15" spans="2:25" ht="12.75" customHeight="1" x14ac:dyDescent="0.2">
      <c r="B15" s="166" t="s">
        <v>94</v>
      </c>
      <c r="C15" s="162"/>
      <c r="D15" s="167" t="s">
        <v>162</v>
      </c>
      <c r="E15" s="167" t="s">
        <v>162</v>
      </c>
      <c r="F15" s="167" t="s">
        <v>162</v>
      </c>
      <c r="G15" s="167" t="s">
        <v>162</v>
      </c>
      <c r="H15" s="167" t="s">
        <v>162</v>
      </c>
      <c r="I15" s="167" t="s">
        <v>162</v>
      </c>
      <c r="J15" s="167" t="s">
        <v>162</v>
      </c>
      <c r="K15" s="167" t="s">
        <v>162</v>
      </c>
      <c r="L15" s="167" t="s">
        <v>162</v>
      </c>
      <c r="M15" s="167" t="s">
        <v>162</v>
      </c>
      <c r="N15" s="167" t="s">
        <v>162</v>
      </c>
      <c r="O15" s="167" t="s">
        <v>162</v>
      </c>
      <c r="P15" s="167" t="s">
        <v>162</v>
      </c>
      <c r="Q15" s="167" t="s">
        <v>162</v>
      </c>
      <c r="R15" s="167" t="s">
        <v>162</v>
      </c>
      <c r="S15" s="167" t="s">
        <v>162</v>
      </c>
      <c r="T15" s="167" t="s">
        <v>162</v>
      </c>
      <c r="U15" s="167" t="s">
        <v>162</v>
      </c>
      <c r="V15" s="167" t="s">
        <v>162</v>
      </c>
      <c r="W15" s="167" t="s">
        <v>162</v>
      </c>
      <c r="X15" s="167" t="s">
        <v>162</v>
      </c>
      <c r="Y15" s="167" t="s">
        <v>162</v>
      </c>
    </row>
    <row r="16" spans="2:25" ht="12.75" customHeight="1" x14ac:dyDescent="0.2">
      <c r="B16" s="164" t="s">
        <v>95</v>
      </c>
      <c r="C16" s="145"/>
      <c r="D16" s="165">
        <v>179.92</v>
      </c>
      <c r="E16" s="165">
        <v>204.255</v>
      </c>
      <c r="F16" s="165">
        <v>209.77500000000001</v>
      </c>
      <c r="G16" s="165">
        <v>219.71299999999999</v>
      </c>
      <c r="H16" s="165">
        <v>242.38800000000001</v>
      </c>
      <c r="I16" s="165">
        <v>249.542</v>
      </c>
      <c r="J16" s="165">
        <v>260.60399999999998</v>
      </c>
      <c r="K16" s="165">
        <v>269.53699999999998</v>
      </c>
      <c r="L16" s="165">
        <v>286.95</v>
      </c>
      <c r="M16" s="165">
        <v>333.15100000000001</v>
      </c>
      <c r="N16" s="165">
        <v>351.096</v>
      </c>
      <c r="O16" s="165">
        <v>361.22500000000002</v>
      </c>
      <c r="P16" s="165">
        <v>404.46699999999998</v>
      </c>
      <c r="Q16" s="165">
        <v>416.44499999999999</v>
      </c>
      <c r="R16" s="165">
        <v>424.20100000000002</v>
      </c>
      <c r="S16" s="165">
        <v>440.572</v>
      </c>
      <c r="T16" s="165">
        <v>481.13600000000002</v>
      </c>
      <c r="U16" s="165">
        <v>501.81799999999998</v>
      </c>
      <c r="V16" s="165">
        <v>521.91999999999996</v>
      </c>
      <c r="W16" s="165">
        <v>510.721</v>
      </c>
      <c r="X16" s="165">
        <v>562.26800000000003</v>
      </c>
      <c r="Y16" s="165">
        <v>592.88599999999997</v>
      </c>
    </row>
    <row r="17" spans="2:25" ht="12.75" customHeight="1" x14ac:dyDescent="0.2">
      <c r="B17" s="147" t="s">
        <v>96</v>
      </c>
      <c r="C17" s="145"/>
      <c r="D17" s="150">
        <v>167.029</v>
      </c>
      <c r="E17" s="150">
        <v>190.45500000000001</v>
      </c>
      <c r="F17" s="150">
        <v>197.048</v>
      </c>
      <c r="G17" s="150">
        <v>206.833</v>
      </c>
      <c r="H17" s="150">
        <v>226.465</v>
      </c>
      <c r="I17" s="150">
        <v>233.21</v>
      </c>
      <c r="J17" s="150">
        <v>244.11699999999999</v>
      </c>
      <c r="K17" s="150">
        <v>253.24100000000001</v>
      </c>
      <c r="L17" s="150">
        <v>272.36200000000002</v>
      </c>
      <c r="M17" s="150">
        <v>317.42500000000001</v>
      </c>
      <c r="N17" s="150">
        <v>336.83</v>
      </c>
      <c r="O17" s="150">
        <v>346.48</v>
      </c>
      <c r="P17" s="150">
        <v>388.83300000000003</v>
      </c>
      <c r="Q17" s="150">
        <v>400.78800000000001</v>
      </c>
      <c r="R17" s="150">
        <v>408.935</v>
      </c>
      <c r="S17" s="150">
        <v>421.21</v>
      </c>
      <c r="T17" s="150">
        <v>456.94299999999998</v>
      </c>
      <c r="U17" s="150">
        <v>478.803</v>
      </c>
      <c r="V17" s="150">
        <v>501.166</v>
      </c>
      <c r="W17" s="150">
        <v>489.40100000000001</v>
      </c>
      <c r="X17" s="150">
        <v>538.29100000000005</v>
      </c>
      <c r="Y17" s="150">
        <v>567.971</v>
      </c>
    </row>
    <row r="18" spans="2:25" ht="12.75" customHeight="1" x14ac:dyDescent="0.2">
      <c r="B18" s="168" t="s">
        <v>97</v>
      </c>
      <c r="C18" s="145"/>
      <c r="D18" s="150">
        <v>91.673000000000002</v>
      </c>
      <c r="E18" s="150">
        <v>107.572</v>
      </c>
      <c r="F18" s="150">
        <v>114.458</v>
      </c>
      <c r="G18" s="150">
        <v>121.05800000000001</v>
      </c>
      <c r="H18" s="150">
        <v>136.49700000000001</v>
      </c>
      <c r="I18" s="150">
        <v>141.34100000000001</v>
      </c>
      <c r="J18" s="150">
        <v>149.27099999999999</v>
      </c>
      <c r="K18" s="150">
        <v>155.136</v>
      </c>
      <c r="L18" s="150">
        <v>164.25</v>
      </c>
      <c r="M18" s="150">
        <v>204.61799999999999</v>
      </c>
      <c r="N18" s="150">
        <v>215.11799999999999</v>
      </c>
      <c r="O18" s="150">
        <v>213.72800000000001</v>
      </c>
      <c r="P18" s="150">
        <v>232.28800000000001</v>
      </c>
      <c r="Q18" s="150">
        <v>260.36599999999999</v>
      </c>
      <c r="R18" s="150">
        <v>258.62799999999999</v>
      </c>
      <c r="S18" s="150">
        <v>263.45699999999999</v>
      </c>
      <c r="T18" s="150">
        <v>276.53300000000002</v>
      </c>
      <c r="U18" s="150">
        <v>286.11599999999999</v>
      </c>
      <c r="V18" s="150">
        <v>303.82299999999998</v>
      </c>
      <c r="W18" s="150">
        <v>319.48500000000001</v>
      </c>
      <c r="X18" s="150">
        <v>333.274</v>
      </c>
      <c r="Y18" s="150">
        <v>353.91500000000002</v>
      </c>
    </row>
    <row r="19" spans="2:25" ht="12.75" customHeight="1" x14ac:dyDescent="0.2">
      <c r="B19" s="168" t="s">
        <v>98</v>
      </c>
      <c r="C19" s="145"/>
      <c r="D19" s="150">
        <v>53.730000000000004</v>
      </c>
      <c r="E19" s="150">
        <v>58.039000000000001</v>
      </c>
      <c r="F19" s="150">
        <v>60.906000000000006</v>
      </c>
      <c r="G19" s="150">
        <v>64.352000000000004</v>
      </c>
      <c r="H19" s="150">
        <v>71.384</v>
      </c>
      <c r="I19" s="150">
        <v>71.37</v>
      </c>
      <c r="J19" s="150">
        <v>76.793000000000006</v>
      </c>
      <c r="K19" s="150">
        <v>79.534999999999997</v>
      </c>
      <c r="L19" s="150">
        <v>87.501999999999995</v>
      </c>
      <c r="M19" s="150">
        <v>99.202999999999989</v>
      </c>
      <c r="N19" s="150">
        <v>110.521</v>
      </c>
      <c r="O19" s="150">
        <v>120.89400000000001</v>
      </c>
      <c r="P19" s="150">
        <v>142.518</v>
      </c>
      <c r="Q19" s="150">
        <v>126.12</v>
      </c>
      <c r="R19" s="150">
        <v>137.25399999999999</v>
      </c>
      <c r="S19" s="150">
        <v>138.44</v>
      </c>
      <c r="T19" s="150">
        <v>149.773</v>
      </c>
      <c r="U19" s="150">
        <v>151.733</v>
      </c>
      <c r="V19" s="150">
        <v>149.74</v>
      </c>
      <c r="W19" s="150">
        <v>124.871</v>
      </c>
      <c r="X19" s="150">
        <v>153.785</v>
      </c>
      <c r="Y19" s="150">
        <v>158.39400000000001</v>
      </c>
    </row>
    <row r="20" spans="2:25" ht="12.75" customHeight="1" x14ac:dyDescent="0.2">
      <c r="B20" s="168" t="s">
        <v>99</v>
      </c>
      <c r="C20" s="145"/>
      <c r="D20" s="150">
        <v>21.626000000000001</v>
      </c>
      <c r="E20" s="150">
        <v>24.844000000000001</v>
      </c>
      <c r="F20" s="150">
        <v>21.684000000000001</v>
      </c>
      <c r="G20" s="150">
        <v>21.423000000000005</v>
      </c>
      <c r="H20" s="150">
        <v>18.584</v>
      </c>
      <c r="I20" s="150">
        <v>20.498999999999999</v>
      </c>
      <c r="J20" s="150">
        <v>18.052999999999997</v>
      </c>
      <c r="K20" s="150">
        <v>18.154000000000003</v>
      </c>
      <c r="L20" s="150">
        <v>19.668999999999997</v>
      </c>
      <c r="M20" s="150">
        <v>11.517000000000001</v>
      </c>
      <c r="N20" s="150">
        <v>9.1440000000000019</v>
      </c>
      <c r="O20" s="150">
        <v>10.216000000000001</v>
      </c>
      <c r="P20" s="150">
        <v>12.026999999999999</v>
      </c>
      <c r="Q20" s="150">
        <v>11.981999999999998</v>
      </c>
      <c r="R20" s="150">
        <v>10.228</v>
      </c>
      <c r="S20" s="150">
        <v>9.791999999999998</v>
      </c>
      <c r="T20" s="150">
        <v>9.6639999999999997</v>
      </c>
      <c r="U20" s="150">
        <v>17.003</v>
      </c>
      <c r="V20" s="150">
        <v>18.795999999999999</v>
      </c>
      <c r="W20" s="150">
        <v>18.766999999999999</v>
      </c>
      <c r="X20" s="150">
        <v>22.083000000000002</v>
      </c>
      <c r="Y20" s="150">
        <v>26.512999999999998</v>
      </c>
    </row>
    <row r="21" spans="2:25" ht="12.75" customHeight="1" x14ac:dyDescent="0.2">
      <c r="B21" s="166" t="s">
        <v>100</v>
      </c>
      <c r="C21" s="162"/>
      <c r="D21" s="167">
        <v>12.891</v>
      </c>
      <c r="E21" s="167">
        <v>13.8</v>
      </c>
      <c r="F21" s="167">
        <v>12.727</v>
      </c>
      <c r="G21" s="167">
        <v>12.88</v>
      </c>
      <c r="H21" s="167">
        <v>15.923</v>
      </c>
      <c r="I21" s="167">
        <v>16.332000000000001</v>
      </c>
      <c r="J21" s="167">
        <v>16.486999999999998</v>
      </c>
      <c r="K21" s="167">
        <v>16.295999999999999</v>
      </c>
      <c r="L21" s="167">
        <v>14.587999999999999</v>
      </c>
      <c r="M21" s="167">
        <v>15.726000000000001</v>
      </c>
      <c r="N21" s="167">
        <v>14.266</v>
      </c>
      <c r="O21" s="167">
        <v>14.744999999999999</v>
      </c>
      <c r="P21" s="167">
        <v>15.634</v>
      </c>
      <c r="Q21" s="167">
        <v>15.657</v>
      </c>
      <c r="R21" s="167">
        <v>15.266</v>
      </c>
      <c r="S21" s="167">
        <v>19.361999999999998</v>
      </c>
      <c r="T21" s="167">
        <v>24.193000000000001</v>
      </c>
      <c r="U21" s="167">
        <v>23.015000000000001</v>
      </c>
      <c r="V21" s="167">
        <v>20.754000000000001</v>
      </c>
      <c r="W21" s="167">
        <v>21.32</v>
      </c>
      <c r="X21" s="167">
        <v>23.977</v>
      </c>
      <c r="Y21" s="167">
        <v>24.914999999999999</v>
      </c>
    </row>
    <row r="22" spans="2:25" ht="12.75" customHeight="1" thickBot="1" x14ac:dyDescent="0.25">
      <c r="B22" s="169" t="s">
        <v>101</v>
      </c>
      <c r="C22" s="152"/>
      <c r="D22" s="170">
        <v>0.39300000000000002</v>
      </c>
      <c r="E22" s="170">
        <v>0.46600000000000003</v>
      </c>
      <c r="F22" s="170">
        <v>0.57299999999999995</v>
      </c>
      <c r="G22" s="170">
        <v>0.55200000000000005</v>
      </c>
      <c r="H22" s="170">
        <v>0.53500000000000003</v>
      </c>
      <c r="I22" s="170">
        <v>0.58699999999999997</v>
      </c>
      <c r="J22" s="170">
        <v>0.68700000000000006</v>
      </c>
      <c r="K22" s="170">
        <v>0.748</v>
      </c>
      <c r="L22" s="170">
        <v>0.86499999999999999</v>
      </c>
      <c r="M22" s="170">
        <v>0.622</v>
      </c>
      <c r="N22" s="170">
        <v>0.73699999999999999</v>
      </c>
      <c r="O22" s="170">
        <v>0.80500000000000005</v>
      </c>
      <c r="P22" s="170">
        <v>0.46400000000000002</v>
      </c>
      <c r="Q22" s="170">
        <v>0.25600000000000001</v>
      </c>
      <c r="R22" s="170">
        <v>0.23499999999999999</v>
      </c>
      <c r="S22" s="170">
        <v>0.22700000000000001</v>
      </c>
      <c r="T22" s="170">
        <v>0.22900000000000001</v>
      </c>
      <c r="U22" s="170">
        <v>0.23100000000000001</v>
      </c>
      <c r="V22" s="170">
        <v>0.154</v>
      </c>
      <c r="W22" s="170">
        <v>0.01</v>
      </c>
      <c r="X22" s="170">
        <v>1.0999999999999999E-2</v>
      </c>
      <c r="Y22" s="170">
        <v>1.7000000000000001E-2</v>
      </c>
    </row>
    <row r="23" spans="2:25" ht="12.75" customHeight="1" x14ac:dyDescent="0.2">
      <c r="B23" s="154" t="s">
        <v>78</v>
      </c>
      <c r="C23" s="155"/>
      <c r="D23" s="171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</row>
    <row r="24" spans="2:25" s="154" customFormat="1" ht="12.75" customHeight="1" x14ac:dyDescent="0.15">
      <c r="B24" s="157" t="s">
        <v>102</v>
      </c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2:25" s="154" customFormat="1" ht="12.75" customHeight="1" x14ac:dyDescent="0.15">
      <c r="B25" s="157" t="s">
        <v>103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2:25" s="154" customFormat="1" ht="12.75" customHeight="1" x14ac:dyDescent="0.15">
      <c r="B26" s="157" t="s">
        <v>104</v>
      </c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</row>
    <row r="27" spans="2:25" ht="12.75" customHeight="1" x14ac:dyDescent="0.2">
      <c r="B27" s="154" t="s">
        <v>163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indexed="41"/>
  </sheetPr>
  <dimension ref="B2:Y14"/>
  <sheetViews>
    <sheetView showGridLines="0" zoomScale="120" zoomScaleNormal="120" workbookViewId="0">
      <selection activeCell="E17" sqref="E17"/>
    </sheetView>
  </sheetViews>
  <sheetFormatPr defaultColWidth="6.42578125" defaultRowHeight="12.75" customHeight="1" x14ac:dyDescent="0.2"/>
  <cols>
    <col min="1" max="1" width="2.85546875" style="138" customWidth="1"/>
    <col min="2" max="2" width="28.5703125" style="138" customWidth="1"/>
    <col min="3" max="5" width="6.42578125" style="137" customWidth="1"/>
    <col min="6" max="6" width="6.42578125" style="173" customWidth="1"/>
    <col min="7" max="15" width="6.42578125" style="159" customWidth="1"/>
    <col min="16" max="16384" width="6.42578125" style="138"/>
  </cols>
  <sheetData>
    <row r="2" spans="2:25" ht="15" customHeight="1" x14ac:dyDescent="0.2">
      <c r="B2" s="136" t="s">
        <v>105</v>
      </c>
      <c r="F2" s="137"/>
      <c r="G2" s="137"/>
      <c r="H2" s="137"/>
      <c r="I2" s="173"/>
      <c r="J2" s="173"/>
      <c r="K2" s="173"/>
      <c r="L2" s="173"/>
      <c r="M2" s="173"/>
      <c r="N2" s="173"/>
      <c r="O2" s="173"/>
      <c r="P2" s="173"/>
      <c r="Q2" s="173"/>
      <c r="S2" s="139"/>
      <c r="T2" s="139"/>
      <c r="U2" s="139"/>
      <c r="V2" s="139"/>
      <c r="W2" s="139"/>
      <c r="X2" s="139"/>
      <c r="Y2" s="139" t="s">
        <v>65</v>
      </c>
    </row>
    <row r="3" spans="2:25" ht="1.5" customHeight="1" thickBot="1" x14ac:dyDescent="0.25">
      <c r="B3" s="140"/>
      <c r="C3" s="140"/>
      <c r="D3" s="140"/>
      <c r="E3" s="174"/>
      <c r="F3" s="174"/>
      <c r="G3" s="174"/>
      <c r="H3" s="174"/>
      <c r="I3" s="174"/>
      <c r="J3" s="174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4" spans="2:25" ht="15" customHeight="1" x14ac:dyDescent="0.2">
      <c r="B4" s="141"/>
      <c r="C4" s="142"/>
      <c r="D4" s="143">
        <v>1995</v>
      </c>
      <c r="E4" s="175">
        <v>1996</v>
      </c>
      <c r="F4" s="175">
        <v>1997</v>
      </c>
      <c r="G4" s="175">
        <v>1998</v>
      </c>
      <c r="H4" s="175">
        <v>1999</v>
      </c>
      <c r="I4" s="175">
        <v>2000</v>
      </c>
      <c r="J4" s="175">
        <v>2001</v>
      </c>
      <c r="K4" s="175">
        <v>2002</v>
      </c>
      <c r="L4" s="175">
        <v>2003</v>
      </c>
      <c r="M4" s="175">
        <v>2004</v>
      </c>
      <c r="N4" s="175">
        <v>2005</v>
      </c>
      <c r="O4" s="175">
        <v>2006</v>
      </c>
      <c r="P4" s="175">
        <v>2007</v>
      </c>
      <c r="Q4" s="175">
        <v>2008</v>
      </c>
      <c r="R4" s="175">
        <v>2009</v>
      </c>
      <c r="S4" s="175">
        <v>2010</v>
      </c>
      <c r="T4" s="175">
        <v>2011</v>
      </c>
      <c r="U4" s="175">
        <v>2012</v>
      </c>
      <c r="V4" s="175">
        <v>2013</v>
      </c>
      <c r="W4" s="175">
        <v>2014</v>
      </c>
      <c r="X4" s="175">
        <v>2015</v>
      </c>
      <c r="Y4" s="175">
        <v>2016</v>
      </c>
    </row>
    <row r="5" spans="2:25" ht="12.75" customHeight="1" x14ac:dyDescent="0.2">
      <c r="B5" s="176" t="s">
        <v>66</v>
      </c>
      <c r="C5" s="145"/>
      <c r="D5" s="146">
        <v>450.62400000000002</v>
      </c>
      <c r="E5" s="146">
        <v>490.08099999999996</v>
      </c>
      <c r="F5" s="146">
        <v>525.05100000000004</v>
      </c>
      <c r="G5" s="146">
        <v>554.12900000000002</v>
      </c>
      <c r="H5" s="146">
        <v>589.14899999999989</v>
      </c>
      <c r="I5" s="146">
        <v>614.83800000000008</v>
      </c>
      <c r="J5" s="146">
        <v>689.56700000000001</v>
      </c>
      <c r="K5" s="146">
        <v>715.75600000000009</v>
      </c>
      <c r="L5" s="146">
        <v>850.30199999999991</v>
      </c>
      <c r="M5" s="146">
        <v>851.03600000000006</v>
      </c>
      <c r="N5" s="146">
        <v>866.68299999999999</v>
      </c>
      <c r="O5" s="146">
        <v>924.50099999999986</v>
      </c>
      <c r="P5" s="146">
        <v>1032.934</v>
      </c>
      <c r="Q5" s="146">
        <v>1042.076</v>
      </c>
      <c r="R5" s="146">
        <v>1001.4900000000001</v>
      </c>
      <c r="S5" s="146">
        <v>1028.8630000000001</v>
      </c>
      <c r="T5" s="146">
        <v>1166.83</v>
      </c>
      <c r="U5" s="146">
        <v>1179.9059999999999</v>
      </c>
      <c r="V5" s="146">
        <v>1201.7350000000001</v>
      </c>
      <c r="W5" s="146">
        <v>1221.4089999999999</v>
      </c>
      <c r="X5" s="146">
        <v>1337.683</v>
      </c>
      <c r="Y5" s="146">
        <v>1368.229</v>
      </c>
    </row>
    <row r="6" spans="2:25" ht="12.75" customHeight="1" x14ac:dyDescent="0.2">
      <c r="B6" s="147" t="s">
        <v>67</v>
      </c>
      <c r="C6" s="145"/>
      <c r="D6" s="148">
        <v>80.350999999999999</v>
      </c>
      <c r="E6" s="148">
        <v>76.78</v>
      </c>
      <c r="F6" s="148">
        <v>88.325999999999993</v>
      </c>
      <c r="G6" s="148">
        <v>90.763999999999996</v>
      </c>
      <c r="H6" s="148">
        <v>93.253</v>
      </c>
      <c r="I6" s="148">
        <v>97.045000000000002</v>
      </c>
      <c r="J6" s="148">
        <v>151.316</v>
      </c>
      <c r="K6" s="150">
        <v>160.03800000000001</v>
      </c>
      <c r="L6" s="150">
        <v>176.73099999999999</v>
      </c>
      <c r="M6" s="150">
        <v>191.869</v>
      </c>
      <c r="N6" s="150">
        <v>183.249</v>
      </c>
      <c r="O6" s="150">
        <v>197.416</v>
      </c>
      <c r="P6" s="150">
        <v>221.47800000000001</v>
      </c>
      <c r="Q6" s="150">
        <v>203.42</v>
      </c>
      <c r="R6" s="150">
        <v>179.82900000000001</v>
      </c>
      <c r="S6" s="150">
        <v>174.48699999999999</v>
      </c>
      <c r="T6" s="150">
        <v>190.309</v>
      </c>
      <c r="U6" s="150">
        <v>190.31100000000001</v>
      </c>
      <c r="V6" s="150">
        <v>192.744</v>
      </c>
      <c r="W6" s="150">
        <v>207.215</v>
      </c>
      <c r="X6" s="150">
        <v>218.29300000000001</v>
      </c>
      <c r="Y6" s="150">
        <v>230.03</v>
      </c>
    </row>
    <row r="7" spans="2:25" ht="12.75" customHeight="1" x14ac:dyDescent="0.2">
      <c r="B7" s="147" t="s">
        <v>90</v>
      </c>
      <c r="C7" s="145"/>
      <c r="D7" s="148">
        <v>152.19200000000001</v>
      </c>
      <c r="E7" s="148">
        <v>172</v>
      </c>
      <c r="F7" s="148">
        <v>190.83699999999999</v>
      </c>
      <c r="G7" s="148">
        <v>202.977</v>
      </c>
      <c r="H7" s="148">
        <v>210.39400000000001</v>
      </c>
      <c r="I7" s="148">
        <v>224.60300000000001</v>
      </c>
      <c r="J7" s="148">
        <v>243.875</v>
      </c>
      <c r="K7" s="150">
        <v>262.86200000000002</v>
      </c>
      <c r="L7" s="150">
        <v>277.20499999999998</v>
      </c>
      <c r="M7" s="150">
        <v>300.125</v>
      </c>
      <c r="N7" s="150">
        <v>318.661</v>
      </c>
      <c r="O7" s="150">
        <v>342.59899999999999</v>
      </c>
      <c r="P7" s="150">
        <v>376.33699999999999</v>
      </c>
      <c r="Q7" s="150">
        <v>392.35899999999998</v>
      </c>
      <c r="R7" s="150">
        <v>351.68900000000002</v>
      </c>
      <c r="S7" s="150">
        <v>364.553</v>
      </c>
      <c r="T7" s="150">
        <v>374.43099999999998</v>
      </c>
      <c r="U7" s="150">
        <v>377.70699999999999</v>
      </c>
      <c r="V7" s="150">
        <v>379.18299999999999</v>
      </c>
      <c r="W7" s="150">
        <v>391.483</v>
      </c>
      <c r="X7" s="150">
        <v>413.22899999999998</v>
      </c>
      <c r="Y7" s="150">
        <v>438.88</v>
      </c>
    </row>
    <row r="8" spans="2:25" ht="12.75" customHeight="1" x14ac:dyDescent="0.2">
      <c r="B8" s="147" t="s">
        <v>95</v>
      </c>
      <c r="C8" s="145"/>
      <c r="D8" s="148">
        <v>175.21</v>
      </c>
      <c r="E8" s="148">
        <v>199.28</v>
      </c>
      <c r="F8" s="148">
        <v>204.672</v>
      </c>
      <c r="G8" s="148">
        <v>214.31</v>
      </c>
      <c r="H8" s="148">
        <v>236.98400000000001</v>
      </c>
      <c r="I8" s="148">
        <v>243.596</v>
      </c>
      <c r="J8" s="148">
        <v>224.036</v>
      </c>
      <c r="K8" s="150">
        <v>226.99799999999999</v>
      </c>
      <c r="L8" s="150">
        <v>241.29</v>
      </c>
      <c r="M8" s="150">
        <v>277.572</v>
      </c>
      <c r="N8" s="150">
        <v>280.23099999999999</v>
      </c>
      <c r="O8" s="150">
        <v>290.51600000000002</v>
      </c>
      <c r="P8" s="150">
        <v>327.90499999999997</v>
      </c>
      <c r="Q8" s="150">
        <v>329.31400000000002</v>
      </c>
      <c r="R8" s="150">
        <v>337.10399999999998</v>
      </c>
      <c r="S8" s="150">
        <v>350.27499999999998</v>
      </c>
      <c r="T8" s="150">
        <v>386.86799999999999</v>
      </c>
      <c r="U8" s="150">
        <v>405.78100000000001</v>
      </c>
      <c r="V8" s="150">
        <v>419.63299999999998</v>
      </c>
      <c r="W8" s="150">
        <v>404.11599999999999</v>
      </c>
      <c r="X8" s="150">
        <v>450.661</v>
      </c>
      <c r="Y8" s="150">
        <v>469.68599999999998</v>
      </c>
    </row>
    <row r="9" spans="2:25" ht="12.75" customHeight="1" x14ac:dyDescent="0.2">
      <c r="B9" s="147" t="s">
        <v>101</v>
      </c>
      <c r="C9" s="145"/>
      <c r="D9" s="148">
        <v>0.39300000000000002</v>
      </c>
      <c r="E9" s="148">
        <v>0.46600000000000003</v>
      </c>
      <c r="F9" s="148">
        <v>0.57299999999999995</v>
      </c>
      <c r="G9" s="148">
        <v>0.55200000000000005</v>
      </c>
      <c r="H9" s="148">
        <v>0.53500000000000003</v>
      </c>
      <c r="I9" s="148">
        <v>0.58699999999999997</v>
      </c>
      <c r="J9" s="148">
        <v>0.68700000000000006</v>
      </c>
      <c r="K9" s="150">
        <v>0.748</v>
      </c>
      <c r="L9" s="150">
        <v>0.86</v>
      </c>
      <c r="M9" s="150">
        <v>0.61299999999999999</v>
      </c>
      <c r="N9" s="150">
        <v>0.72799999999999998</v>
      </c>
      <c r="O9" s="150">
        <v>0.80100000000000005</v>
      </c>
      <c r="P9" s="150">
        <v>0.46</v>
      </c>
      <c r="Q9" s="150">
        <v>0.25</v>
      </c>
      <c r="R9" s="150">
        <v>0.224</v>
      </c>
      <c r="S9" s="150">
        <v>0.218</v>
      </c>
      <c r="T9" s="150">
        <v>0.21299999999999999</v>
      </c>
      <c r="U9" s="150">
        <v>0.221</v>
      </c>
      <c r="V9" s="150">
        <v>0.14699999999999999</v>
      </c>
      <c r="W9" s="150" t="s">
        <v>162</v>
      </c>
      <c r="X9" s="150" t="s">
        <v>162</v>
      </c>
      <c r="Y9" s="150" t="s">
        <v>162</v>
      </c>
    </row>
    <row r="10" spans="2:25" ht="12.75" customHeight="1" x14ac:dyDescent="0.2">
      <c r="B10" s="147" t="s">
        <v>106</v>
      </c>
      <c r="C10" s="145"/>
      <c r="D10" s="148">
        <v>15.459</v>
      </c>
      <c r="E10" s="148">
        <v>11.454000000000001</v>
      </c>
      <c r="F10" s="148">
        <v>12.613</v>
      </c>
      <c r="G10" s="148">
        <v>10.702999999999999</v>
      </c>
      <c r="H10" s="148">
        <v>7.55</v>
      </c>
      <c r="I10" s="148">
        <v>13.476000000000001</v>
      </c>
      <c r="J10" s="148">
        <v>23.556999999999999</v>
      </c>
      <c r="K10" s="150">
        <v>22.309000000000001</v>
      </c>
      <c r="L10" s="150">
        <v>18.803000000000001</v>
      </c>
      <c r="M10" s="150">
        <v>16.544</v>
      </c>
      <c r="N10" s="150">
        <v>16.062000000000001</v>
      </c>
      <c r="O10" s="150">
        <v>21.013000000000002</v>
      </c>
      <c r="P10" s="150">
        <v>22.297999999999998</v>
      </c>
      <c r="Q10" s="150">
        <v>25.850999999999999</v>
      </c>
      <c r="R10" s="150">
        <v>28.542000000000002</v>
      </c>
      <c r="S10" s="150">
        <v>29.716000000000001</v>
      </c>
      <c r="T10" s="150">
        <v>27.882000000000001</v>
      </c>
      <c r="U10" s="150">
        <v>27.039000000000001</v>
      </c>
      <c r="V10" s="150">
        <v>30.131</v>
      </c>
      <c r="W10" s="150">
        <v>28.687999999999999</v>
      </c>
      <c r="X10" s="150">
        <v>29.52</v>
      </c>
      <c r="Y10" s="150">
        <v>29.087</v>
      </c>
    </row>
    <row r="11" spans="2:25" ht="12.75" customHeight="1" x14ac:dyDescent="0.2">
      <c r="B11" s="147" t="s">
        <v>107</v>
      </c>
      <c r="C11" s="145"/>
      <c r="D11" s="148">
        <v>15.902000000000001</v>
      </c>
      <c r="E11" s="148">
        <v>18.843</v>
      </c>
      <c r="F11" s="148">
        <v>17.067</v>
      </c>
      <c r="G11" s="148">
        <v>19.766999999999999</v>
      </c>
      <c r="H11" s="148">
        <v>22.341000000000001</v>
      </c>
      <c r="I11" s="148">
        <v>24.660000000000004</v>
      </c>
      <c r="J11" s="148">
        <v>31.505000000000003</v>
      </c>
      <c r="K11" s="148">
        <v>33.286000000000001</v>
      </c>
      <c r="L11" s="148">
        <v>38.512</v>
      </c>
      <c r="M11" s="148">
        <v>38.997</v>
      </c>
      <c r="N11" s="148">
        <v>41.441000000000003</v>
      </c>
      <c r="O11" s="148">
        <v>43.747999999999998</v>
      </c>
      <c r="P11" s="148">
        <v>53.082000000000001</v>
      </c>
      <c r="Q11" s="148">
        <v>56.033000000000001</v>
      </c>
      <c r="R11" s="148">
        <v>55.582999999999998</v>
      </c>
      <c r="S11" s="148">
        <v>58.646000000000001</v>
      </c>
      <c r="T11" s="148">
        <v>75.010999999999996</v>
      </c>
      <c r="U11" s="148">
        <v>75.658000000000001</v>
      </c>
      <c r="V11" s="148">
        <v>74.835999999999999</v>
      </c>
      <c r="W11" s="148">
        <v>78.105999999999995</v>
      </c>
      <c r="X11" s="148">
        <v>80.521000000000001</v>
      </c>
      <c r="Y11" s="148">
        <v>83.533000000000001</v>
      </c>
    </row>
    <row r="12" spans="2:25" ht="12.75" customHeight="1" thickBot="1" x14ac:dyDescent="0.25">
      <c r="B12" s="177" t="s">
        <v>108</v>
      </c>
      <c r="C12" s="152"/>
      <c r="D12" s="153">
        <v>11.117000000000001</v>
      </c>
      <c r="E12" s="153">
        <v>11.257999999999999</v>
      </c>
      <c r="F12" s="153">
        <v>10.963000000000001</v>
      </c>
      <c r="G12" s="153">
        <v>15.055999999999999</v>
      </c>
      <c r="H12" s="153">
        <v>18.091999999999999</v>
      </c>
      <c r="I12" s="153">
        <v>10.870999999999999</v>
      </c>
      <c r="J12" s="153">
        <v>14.590999999999999</v>
      </c>
      <c r="K12" s="153">
        <v>9.5150000000000006</v>
      </c>
      <c r="L12" s="153">
        <v>96.900999999999996</v>
      </c>
      <c r="M12" s="153">
        <v>25.315999999999999</v>
      </c>
      <c r="N12" s="153">
        <v>26.311</v>
      </c>
      <c r="O12" s="153">
        <v>28.408000000000001</v>
      </c>
      <c r="P12" s="153">
        <v>31.373999999999999</v>
      </c>
      <c r="Q12" s="153">
        <v>34.849000000000004</v>
      </c>
      <c r="R12" s="153">
        <v>48.518999999999998</v>
      </c>
      <c r="S12" s="153">
        <v>50.968000000000004</v>
      </c>
      <c r="T12" s="153">
        <v>112.116</v>
      </c>
      <c r="U12" s="153">
        <v>103.18899999999999</v>
      </c>
      <c r="V12" s="153">
        <v>105.06099999999999</v>
      </c>
      <c r="W12" s="153">
        <v>111.80100000000002</v>
      </c>
      <c r="X12" s="153">
        <v>145.459</v>
      </c>
      <c r="Y12" s="153">
        <v>117.01300000000001</v>
      </c>
    </row>
    <row r="13" spans="2:25" ht="12.75" customHeight="1" x14ac:dyDescent="0.2">
      <c r="B13" s="154" t="s">
        <v>78</v>
      </c>
      <c r="C13" s="155"/>
      <c r="D13" s="156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</row>
    <row r="14" spans="2:25" ht="12.75" customHeight="1" x14ac:dyDescent="0.2">
      <c r="B14" s="154" t="s">
        <v>163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indexed="41"/>
  </sheetPr>
  <dimension ref="B2:Y14"/>
  <sheetViews>
    <sheetView showGridLines="0" zoomScale="120" zoomScaleNormal="120" workbookViewId="0">
      <selection activeCell="H21" sqref="H21"/>
    </sheetView>
  </sheetViews>
  <sheetFormatPr defaultColWidth="6.42578125" defaultRowHeight="12.75" customHeight="1" x14ac:dyDescent="0.2"/>
  <cols>
    <col min="1" max="1" width="2.85546875" style="138" customWidth="1"/>
    <col min="2" max="2" width="28.5703125" style="138" customWidth="1"/>
    <col min="3" max="5" width="6.42578125" style="137" customWidth="1"/>
    <col min="6" max="6" width="6.42578125" style="173" customWidth="1"/>
    <col min="7" max="15" width="6.42578125" style="159" customWidth="1"/>
    <col min="16" max="16384" width="6.42578125" style="138"/>
  </cols>
  <sheetData>
    <row r="2" spans="2:25" ht="15" customHeight="1" x14ac:dyDescent="0.2">
      <c r="B2" s="136" t="s">
        <v>109</v>
      </c>
      <c r="F2" s="137"/>
      <c r="G2" s="137"/>
      <c r="H2" s="137"/>
      <c r="I2" s="173"/>
      <c r="J2" s="173"/>
      <c r="K2" s="173"/>
      <c r="L2" s="173"/>
      <c r="M2" s="173"/>
      <c r="N2" s="173"/>
      <c r="O2" s="173"/>
      <c r="P2" s="173"/>
      <c r="Q2" s="173"/>
      <c r="S2" s="139"/>
      <c r="T2" s="139"/>
      <c r="U2" s="139"/>
      <c r="V2" s="139"/>
      <c r="W2" s="139"/>
      <c r="X2" s="139"/>
      <c r="Y2" s="139" t="s">
        <v>65</v>
      </c>
    </row>
    <row r="3" spans="2:25" ht="2.1" customHeight="1" thickBot="1" x14ac:dyDescent="0.25">
      <c r="B3" s="140"/>
      <c r="C3" s="140"/>
      <c r="D3" s="140"/>
      <c r="E3" s="174"/>
      <c r="F3" s="174"/>
      <c r="G3" s="174"/>
      <c r="H3" s="174"/>
      <c r="I3" s="174"/>
      <c r="J3" s="174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4" spans="2:25" ht="15" customHeight="1" x14ac:dyDescent="0.2">
      <c r="B4" s="141"/>
      <c r="C4" s="142"/>
      <c r="D4" s="143">
        <v>1995</v>
      </c>
      <c r="E4" s="175">
        <v>1996</v>
      </c>
      <c r="F4" s="175">
        <v>1997</v>
      </c>
      <c r="G4" s="175">
        <v>1998</v>
      </c>
      <c r="H4" s="175">
        <v>1999</v>
      </c>
      <c r="I4" s="175">
        <v>2000</v>
      </c>
      <c r="J4" s="175">
        <v>2001</v>
      </c>
      <c r="K4" s="175">
        <v>2002</v>
      </c>
      <c r="L4" s="175">
        <v>2003</v>
      </c>
      <c r="M4" s="175">
        <v>2004</v>
      </c>
      <c r="N4" s="175">
        <v>2005</v>
      </c>
      <c r="O4" s="175">
        <v>2006</v>
      </c>
      <c r="P4" s="175">
        <v>2007</v>
      </c>
      <c r="Q4" s="175">
        <v>2008</v>
      </c>
      <c r="R4" s="175">
        <v>2009</v>
      </c>
      <c r="S4" s="175">
        <v>2010</v>
      </c>
      <c r="T4" s="175">
        <v>2011</v>
      </c>
      <c r="U4" s="175">
        <v>2012</v>
      </c>
      <c r="V4" s="175">
        <v>2013</v>
      </c>
      <c r="W4" s="175">
        <v>2014</v>
      </c>
      <c r="X4" s="175">
        <v>2015</v>
      </c>
      <c r="Y4" s="175">
        <v>2016</v>
      </c>
    </row>
    <row r="5" spans="2:25" ht="12.75" customHeight="1" x14ac:dyDescent="0.2">
      <c r="B5" s="176" t="s">
        <v>66</v>
      </c>
      <c r="C5" s="145"/>
      <c r="D5" s="165">
        <v>197.47799999999998</v>
      </c>
      <c r="E5" s="165">
        <v>270.072</v>
      </c>
      <c r="F5" s="165">
        <v>188.47499999999999</v>
      </c>
      <c r="G5" s="165">
        <v>226.19399999999999</v>
      </c>
      <c r="H5" s="165">
        <v>212.97900000000001</v>
      </c>
      <c r="I5" s="165">
        <v>222.928</v>
      </c>
      <c r="J5" s="165">
        <v>237.18100000000004</v>
      </c>
      <c r="K5" s="165">
        <v>269.76900000000001</v>
      </c>
      <c r="L5" s="165">
        <v>328.93599999999998</v>
      </c>
      <c r="M5" s="165">
        <v>348.72700000000003</v>
      </c>
      <c r="N5" s="165">
        <v>352.392</v>
      </c>
      <c r="O5" s="165">
        <v>375.899</v>
      </c>
      <c r="P5" s="165">
        <v>410.32900000000001</v>
      </c>
      <c r="Q5" s="165">
        <v>415.71800000000002</v>
      </c>
      <c r="R5" s="165">
        <v>432.52100000000002</v>
      </c>
      <c r="S5" s="165">
        <v>430.53199999999998</v>
      </c>
      <c r="T5" s="165">
        <v>483.28399999999999</v>
      </c>
      <c r="U5" s="165">
        <v>455.46600000000001</v>
      </c>
      <c r="V5" s="165">
        <v>478</v>
      </c>
      <c r="W5" s="165">
        <v>505.65700000000004</v>
      </c>
      <c r="X5" s="165">
        <v>544.23699999999997</v>
      </c>
      <c r="Y5" s="165">
        <v>527.85199999999998</v>
      </c>
    </row>
    <row r="6" spans="2:25" ht="12.75" customHeight="1" x14ac:dyDescent="0.2">
      <c r="B6" s="147" t="s">
        <v>67</v>
      </c>
      <c r="C6" s="145"/>
      <c r="D6" s="150">
        <v>59.613</v>
      </c>
      <c r="E6" s="150">
        <v>63.38</v>
      </c>
      <c r="F6" s="150">
        <v>71.484999999999999</v>
      </c>
      <c r="G6" s="150">
        <v>74.343999999999994</v>
      </c>
      <c r="H6" s="150">
        <v>82.19</v>
      </c>
      <c r="I6" s="150">
        <v>82.772999999999996</v>
      </c>
      <c r="J6" s="150">
        <v>51.98</v>
      </c>
      <c r="K6" s="150">
        <v>64.024000000000001</v>
      </c>
      <c r="L6" s="150">
        <v>70.213999999999999</v>
      </c>
      <c r="M6" s="150">
        <v>75.644000000000005</v>
      </c>
      <c r="N6" s="150">
        <v>91.662999999999997</v>
      </c>
      <c r="O6" s="150">
        <v>97.716999999999999</v>
      </c>
      <c r="P6" s="150">
        <v>108.78700000000001</v>
      </c>
      <c r="Q6" s="150">
        <v>102.52800000000001</v>
      </c>
      <c r="R6" s="150">
        <v>91.275999999999996</v>
      </c>
      <c r="S6" s="150">
        <v>87.468000000000004</v>
      </c>
      <c r="T6" s="150">
        <v>91.757000000000005</v>
      </c>
      <c r="U6" s="150">
        <v>91.786000000000001</v>
      </c>
      <c r="V6" s="150">
        <v>100.77200000000001</v>
      </c>
      <c r="W6" s="150">
        <v>108.068</v>
      </c>
      <c r="X6" s="150">
        <v>113.77</v>
      </c>
      <c r="Y6" s="150">
        <v>121.81100000000001</v>
      </c>
    </row>
    <row r="7" spans="2:25" ht="12.75" customHeight="1" x14ac:dyDescent="0.2">
      <c r="B7" s="147" t="s">
        <v>90</v>
      </c>
      <c r="C7" s="145"/>
      <c r="D7" s="150">
        <v>4.8000000000000001E-2</v>
      </c>
      <c r="E7" s="150">
        <v>4.5999999999999999E-2</v>
      </c>
      <c r="F7" s="150">
        <v>3.4000000000000002E-2</v>
      </c>
      <c r="G7" s="150">
        <v>6.7000000000000004E-2</v>
      </c>
      <c r="H7" s="150">
        <v>6.7000000000000004E-2</v>
      </c>
      <c r="I7" s="150">
        <v>4.2000000000000003E-2</v>
      </c>
      <c r="J7" s="150">
        <v>0.08</v>
      </c>
      <c r="K7" s="150">
        <v>4.8000000000000001E-2</v>
      </c>
      <c r="L7" s="150">
        <v>0.05</v>
      </c>
      <c r="M7" s="150">
        <v>0.06</v>
      </c>
      <c r="N7" s="150">
        <v>7.2999999999999995E-2</v>
      </c>
      <c r="O7" s="150">
        <v>0.11799999999999999</v>
      </c>
      <c r="P7" s="150">
        <v>6.7000000000000004E-2</v>
      </c>
      <c r="Q7" s="150">
        <v>1.4E-2</v>
      </c>
      <c r="R7" s="150">
        <v>0.35399999999999998</v>
      </c>
      <c r="S7" s="150">
        <v>0.28100000000000003</v>
      </c>
      <c r="T7" s="150">
        <v>0.496</v>
      </c>
      <c r="U7" s="150">
        <v>0.58399999999999996</v>
      </c>
      <c r="V7" s="150">
        <v>0.58199999999999996</v>
      </c>
      <c r="W7" s="150">
        <v>0.46600000000000003</v>
      </c>
      <c r="X7" s="150">
        <v>0.70099999999999996</v>
      </c>
      <c r="Y7" s="150">
        <v>0.76700000000000002</v>
      </c>
    </row>
    <row r="8" spans="2:25" ht="12.75" customHeight="1" x14ac:dyDescent="0.2">
      <c r="B8" s="147" t="s">
        <v>95</v>
      </c>
      <c r="C8" s="145"/>
      <c r="D8" s="150">
        <v>4.71</v>
      </c>
      <c r="E8" s="150">
        <v>4.9749999999999996</v>
      </c>
      <c r="F8" s="150">
        <v>5.1029999999999998</v>
      </c>
      <c r="G8" s="150">
        <v>5.4029999999999996</v>
      </c>
      <c r="H8" s="150">
        <v>5.4039999999999999</v>
      </c>
      <c r="I8" s="150">
        <v>5.9459999999999997</v>
      </c>
      <c r="J8" s="150">
        <v>36.567999999999998</v>
      </c>
      <c r="K8" s="150">
        <v>42.539000000000001</v>
      </c>
      <c r="L8" s="150">
        <v>45.66</v>
      </c>
      <c r="M8" s="150">
        <v>55.579000000000001</v>
      </c>
      <c r="N8" s="150">
        <v>70.864999999999995</v>
      </c>
      <c r="O8" s="150">
        <v>70.709000000000003</v>
      </c>
      <c r="P8" s="150">
        <v>76.561999999999998</v>
      </c>
      <c r="Q8" s="150">
        <v>87.131</v>
      </c>
      <c r="R8" s="150">
        <v>87.096999999999994</v>
      </c>
      <c r="S8" s="150">
        <v>90.296999999999997</v>
      </c>
      <c r="T8" s="150">
        <v>94.268000000000001</v>
      </c>
      <c r="U8" s="150">
        <v>96.037000000000006</v>
      </c>
      <c r="V8" s="150">
        <v>102.28700000000001</v>
      </c>
      <c r="W8" s="150">
        <v>106.605</v>
      </c>
      <c r="X8" s="150">
        <v>111.607</v>
      </c>
      <c r="Y8" s="150">
        <v>123.2</v>
      </c>
    </row>
    <row r="9" spans="2:25" ht="12.75" customHeight="1" x14ac:dyDescent="0.2">
      <c r="B9" s="147" t="s">
        <v>101</v>
      </c>
      <c r="C9" s="145"/>
      <c r="D9" s="150" t="s">
        <v>162</v>
      </c>
      <c r="E9" s="150" t="s">
        <v>162</v>
      </c>
      <c r="F9" s="150" t="s">
        <v>162</v>
      </c>
      <c r="G9" s="150" t="s">
        <v>162</v>
      </c>
      <c r="H9" s="150" t="s">
        <v>162</v>
      </c>
      <c r="I9" s="150" t="s">
        <v>162</v>
      </c>
      <c r="J9" s="150" t="s">
        <v>162</v>
      </c>
      <c r="K9" s="150" t="s">
        <v>162</v>
      </c>
      <c r="L9" s="150">
        <v>5.0000000000000001E-3</v>
      </c>
      <c r="M9" s="150">
        <v>8.9999999999999993E-3</v>
      </c>
      <c r="N9" s="150">
        <v>8.9999999999999993E-3</v>
      </c>
      <c r="O9" s="150">
        <v>4.0000000000000001E-3</v>
      </c>
      <c r="P9" s="150">
        <v>4.0000000000000001E-3</v>
      </c>
      <c r="Q9" s="150">
        <v>6.0000000000000001E-3</v>
      </c>
      <c r="R9" s="150">
        <v>1.0999999999999999E-2</v>
      </c>
      <c r="S9" s="150">
        <v>8.9999999999999993E-3</v>
      </c>
      <c r="T9" s="150">
        <v>1.6E-2</v>
      </c>
      <c r="U9" s="150">
        <v>0.01</v>
      </c>
      <c r="V9" s="150">
        <v>7.0000000000000001E-3</v>
      </c>
      <c r="W9" s="150">
        <v>0.01</v>
      </c>
      <c r="X9" s="150">
        <v>1.0999999999999999E-2</v>
      </c>
      <c r="Y9" s="150">
        <v>1.7000000000000001E-2</v>
      </c>
    </row>
    <row r="10" spans="2:25" ht="12.75" customHeight="1" x14ac:dyDescent="0.2">
      <c r="B10" s="147" t="s">
        <v>106</v>
      </c>
      <c r="C10" s="145"/>
      <c r="D10" s="150">
        <v>2.2930000000000001</v>
      </c>
      <c r="E10" s="150">
        <v>2.9169999999999998</v>
      </c>
      <c r="F10" s="150">
        <v>3.8639999999999999</v>
      </c>
      <c r="G10" s="150">
        <v>4.4939999999999998</v>
      </c>
      <c r="H10" s="150">
        <v>4.484</v>
      </c>
      <c r="I10" s="150">
        <v>4.49</v>
      </c>
      <c r="J10" s="150">
        <v>3.726</v>
      </c>
      <c r="K10" s="150">
        <v>7.0309999999999997</v>
      </c>
      <c r="L10" s="150">
        <v>6.6449999999999996</v>
      </c>
      <c r="M10" s="150">
        <v>7.6369999999999996</v>
      </c>
      <c r="N10" s="150">
        <v>6.5410000000000004</v>
      </c>
      <c r="O10" s="150">
        <v>6.851</v>
      </c>
      <c r="P10" s="150">
        <v>7.27</v>
      </c>
      <c r="Q10" s="150">
        <v>7.7320000000000002</v>
      </c>
      <c r="R10" s="150">
        <v>7</v>
      </c>
      <c r="S10" s="150">
        <v>6.6849999999999996</v>
      </c>
      <c r="T10" s="150">
        <v>6.7649999999999997</v>
      </c>
      <c r="U10" s="150">
        <v>7.8780000000000001</v>
      </c>
      <c r="V10" s="150">
        <v>7.5430000000000001</v>
      </c>
      <c r="W10" s="150">
        <v>7.6020000000000003</v>
      </c>
      <c r="X10" s="150">
        <v>6.6050000000000004</v>
      </c>
      <c r="Y10" s="150">
        <v>6.9580000000000002</v>
      </c>
    </row>
    <row r="11" spans="2:25" ht="12.75" customHeight="1" x14ac:dyDescent="0.2">
      <c r="B11" s="147" t="s">
        <v>107</v>
      </c>
      <c r="C11" s="145"/>
      <c r="D11" s="150">
        <v>30.091000000000001</v>
      </c>
      <c r="E11" s="150">
        <v>33.638000000000005</v>
      </c>
      <c r="F11" s="150">
        <v>35.963999999999999</v>
      </c>
      <c r="G11" s="150">
        <v>45.954000000000001</v>
      </c>
      <c r="H11" s="150">
        <v>42.894000000000005</v>
      </c>
      <c r="I11" s="150">
        <v>44.401000000000003</v>
      </c>
      <c r="J11" s="150">
        <v>41.792000000000002</v>
      </c>
      <c r="K11" s="150">
        <v>44.622</v>
      </c>
      <c r="L11" s="150">
        <v>49.745999999999995</v>
      </c>
      <c r="M11" s="150">
        <v>50.191000000000003</v>
      </c>
      <c r="N11" s="150">
        <v>51.385000000000005</v>
      </c>
      <c r="O11" s="150">
        <v>52.307000000000002</v>
      </c>
      <c r="P11" s="150">
        <v>57.551000000000002</v>
      </c>
      <c r="Q11" s="150">
        <v>63.207000000000008</v>
      </c>
      <c r="R11" s="150">
        <v>66.018000000000001</v>
      </c>
      <c r="S11" s="150">
        <v>58.125999999999998</v>
      </c>
      <c r="T11" s="150">
        <v>71.081000000000003</v>
      </c>
      <c r="U11" s="150">
        <v>72.265999999999991</v>
      </c>
      <c r="V11" s="150">
        <v>74.686000000000007</v>
      </c>
      <c r="W11" s="150">
        <v>74.153000000000006</v>
      </c>
      <c r="X11" s="150">
        <v>74.724000000000004</v>
      </c>
      <c r="Y11" s="150">
        <v>76.221000000000004</v>
      </c>
    </row>
    <row r="12" spans="2:25" ht="12.75" customHeight="1" thickBot="1" x14ac:dyDescent="0.25">
      <c r="B12" s="177" t="s">
        <v>108</v>
      </c>
      <c r="C12" s="152"/>
      <c r="D12" s="179">
        <v>100.723</v>
      </c>
      <c r="E12" s="179">
        <v>165.11599999999999</v>
      </c>
      <c r="F12" s="179">
        <v>72.024999999999991</v>
      </c>
      <c r="G12" s="179">
        <v>95.932000000000002</v>
      </c>
      <c r="H12" s="179">
        <v>77.94</v>
      </c>
      <c r="I12" s="179">
        <v>85.275999999999996</v>
      </c>
      <c r="J12" s="179">
        <v>103.035</v>
      </c>
      <c r="K12" s="179">
        <v>111.50500000000001</v>
      </c>
      <c r="L12" s="179">
        <v>156.61599999999999</v>
      </c>
      <c r="M12" s="179">
        <v>159.607</v>
      </c>
      <c r="N12" s="179">
        <v>131.85599999999999</v>
      </c>
      <c r="O12" s="179">
        <v>148.19299999999998</v>
      </c>
      <c r="P12" s="179">
        <v>160.08799999999997</v>
      </c>
      <c r="Q12" s="179">
        <v>155.1</v>
      </c>
      <c r="R12" s="179">
        <v>180.76500000000001</v>
      </c>
      <c r="S12" s="179">
        <v>187.66599999999997</v>
      </c>
      <c r="T12" s="179">
        <v>218.90100000000001</v>
      </c>
      <c r="U12" s="179">
        <v>186.905</v>
      </c>
      <c r="V12" s="179">
        <v>192.12299999999999</v>
      </c>
      <c r="W12" s="179">
        <v>208.75300000000001</v>
      </c>
      <c r="X12" s="179">
        <v>236.81899999999999</v>
      </c>
      <c r="Y12" s="179">
        <v>198.87799999999999</v>
      </c>
    </row>
    <row r="13" spans="2:25" ht="12.75" customHeight="1" x14ac:dyDescent="0.2">
      <c r="B13" s="154" t="s">
        <v>78</v>
      </c>
      <c r="C13" s="155"/>
      <c r="D13" s="156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</row>
    <row r="14" spans="2:25" ht="12.75" customHeight="1" x14ac:dyDescent="0.2">
      <c r="B14" s="154" t="s">
        <v>163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indexed="41"/>
  </sheetPr>
  <dimension ref="B2:Y14"/>
  <sheetViews>
    <sheetView showGridLines="0" zoomScale="120" zoomScaleNormal="120" workbookViewId="0">
      <selection activeCell="G17" sqref="G17"/>
    </sheetView>
  </sheetViews>
  <sheetFormatPr defaultColWidth="6.42578125" defaultRowHeight="12.75" customHeight="1" x14ac:dyDescent="0.2"/>
  <cols>
    <col min="1" max="1" width="2.85546875" style="138" customWidth="1"/>
    <col min="2" max="2" width="28.5703125" style="138" customWidth="1"/>
    <col min="3" max="5" width="6.42578125" style="137" customWidth="1"/>
    <col min="6" max="6" width="6.42578125" style="173" customWidth="1"/>
    <col min="7" max="15" width="6.42578125" style="159" customWidth="1"/>
    <col min="16" max="16384" width="6.42578125" style="138"/>
  </cols>
  <sheetData>
    <row r="2" spans="2:25" ht="15" customHeight="1" x14ac:dyDescent="0.2">
      <c r="B2" s="136" t="s">
        <v>110</v>
      </c>
      <c r="F2" s="137"/>
      <c r="G2" s="137"/>
      <c r="H2" s="137"/>
      <c r="I2" s="173"/>
      <c r="J2" s="173"/>
      <c r="K2" s="173"/>
      <c r="L2" s="173"/>
      <c r="M2" s="173"/>
      <c r="N2" s="173"/>
      <c r="O2" s="173"/>
      <c r="P2" s="173"/>
      <c r="Q2" s="173"/>
      <c r="S2" s="139"/>
      <c r="T2" s="139"/>
      <c r="U2" s="139"/>
      <c r="V2" s="139"/>
      <c r="W2" s="139"/>
      <c r="X2" s="139"/>
      <c r="Y2" s="139" t="s">
        <v>65</v>
      </c>
    </row>
    <row r="3" spans="2:25" ht="2.1" customHeight="1" thickBot="1" x14ac:dyDescent="0.25">
      <c r="B3" s="140"/>
      <c r="C3" s="140"/>
      <c r="D3" s="140"/>
      <c r="E3" s="174"/>
      <c r="F3" s="174"/>
      <c r="G3" s="174"/>
      <c r="H3" s="174"/>
      <c r="I3" s="174"/>
      <c r="J3" s="174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4" spans="2:25" ht="15" customHeight="1" x14ac:dyDescent="0.2">
      <c r="B4" s="141"/>
      <c r="C4" s="142"/>
      <c r="D4" s="143">
        <v>1995</v>
      </c>
      <c r="E4" s="175">
        <v>1996</v>
      </c>
      <c r="F4" s="175">
        <v>1997</v>
      </c>
      <c r="G4" s="175">
        <v>1998</v>
      </c>
      <c r="H4" s="175">
        <v>1999</v>
      </c>
      <c r="I4" s="175">
        <v>2000</v>
      </c>
      <c r="J4" s="175">
        <v>2001</v>
      </c>
      <c r="K4" s="175">
        <v>2002</v>
      </c>
      <c r="L4" s="175">
        <v>2003</v>
      </c>
      <c r="M4" s="175">
        <v>2004</v>
      </c>
      <c r="N4" s="175">
        <v>2005</v>
      </c>
      <c r="O4" s="175">
        <v>2006</v>
      </c>
      <c r="P4" s="175">
        <v>2007</v>
      </c>
      <c r="Q4" s="175">
        <v>2008</v>
      </c>
      <c r="R4" s="175">
        <v>2009</v>
      </c>
      <c r="S4" s="175">
        <v>2010</v>
      </c>
      <c r="T4" s="175">
        <v>2011</v>
      </c>
      <c r="U4" s="175">
        <v>2012</v>
      </c>
      <c r="V4" s="175">
        <v>2013</v>
      </c>
      <c r="W4" s="175">
        <v>2014</v>
      </c>
      <c r="X4" s="175">
        <v>2015</v>
      </c>
      <c r="Y4" s="175">
        <v>2016</v>
      </c>
    </row>
    <row r="5" spans="2:25" ht="12.75" customHeight="1" x14ac:dyDescent="0.2">
      <c r="B5" s="176" t="s">
        <v>66</v>
      </c>
      <c r="C5" s="145"/>
      <c r="D5" s="165">
        <v>73.731000000000009</v>
      </c>
      <c r="E5" s="165">
        <v>85.828999999999994</v>
      </c>
      <c r="F5" s="165">
        <v>95.073999999999998</v>
      </c>
      <c r="G5" s="165">
        <v>104.821</v>
      </c>
      <c r="H5" s="165">
        <v>112.45200000000001</v>
      </c>
      <c r="I5" s="165">
        <v>119.361</v>
      </c>
      <c r="J5" s="165">
        <v>125.001</v>
      </c>
      <c r="K5" s="165">
        <v>136.32900000000001</v>
      </c>
      <c r="L5" s="165">
        <v>146.19500000000002</v>
      </c>
      <c r="M5" s="165">
        <v>158.989</v>
      </c>
      <c r="N5" s="165">
        <v>169.58799999999999</v>
      </c>
      <c r="O5" s="165">
        <v>184.89500000000001</v>
      </c>
      <c r="P5" s="165">
        <v>203.489</v>
      </c>
      <c r="Q5" s="165">
        <v>210.77100000000002</v>
      </c>
      <c r="R5" s="165">
        <v>211.13</v>
      </c>
      <c r="S5" s="165">
        <v>215.65900000000002</v>
      </c>
      <c r="T5" s="165">
        <v>220.78399999999999</v>
      </c>
      <c r="U5" s="165">
        <v>224.69299999999998</v>
      </c>
      <c r="V5" s="165">
        <v>229.52500000000001</v>
      </c>
      <c r="W5" s="165">
        <v>239.48299999999998</v>
      </c>
      <c r="X5" s="165">
        <v>252.05099999999999</v>
      </c>
      <c r="Y5" s="165">
        <v>266.48099999999999</v>
      </c>
    </row>
    <row r="6" spans="2:25" ht="12.75" customHeight="1" x14ac:dyDescent="0.2">
      <c r="B6" s="147" t="s">
        <v>67</v>
      </c>
      <c r="C6" s="145"/>
      <c r="D6" s="150" t="s">
        <v>162</v>
      </c>
      <c r="E6" s="150" t="s">
        <v>162</v>
      </c>
      <c r="F6" s="150" t="s">
        <v>162</v>
      </c>
      <c r="G6" s="150" t="s">
        <v>162</v>
      </c>
      <c r="H6" s="150" t="s">
        <v>162</v>
      </c>
      <c r="I6" s="150" t="s">
        <v>162</v>
      </c>
      <c r="J6" s="150" t="s">
        <v>162</v>
      </c>
      <c r="K6" s="150" t="s">
        <v>162</v>
      </c>
      <c r="L6" s="150" t="s">
        <v>162</v>
      </c>
      <c r="M6" s="150" t="s">
        <v>162</v>
      </c>
      <c r="N6" s="150" t="s">
        <v>162</v>
      </c>
      <c r="O6" s="150" t="s">
        <v>162</v>
      </c>
      <c r="P6" s="150" t="s">
        <v>162</v>
      </c>
      <c r="Q6" s="150" t="s">
        <v>162</v>
      </c>
      <c r="R6" s="150" t="s">
        <v>162</v>
      </c>
      <c r="S6" s="150" t="s">
        <v>162</v>
      </c>
      <c r="T6" s="150" t="s">
        <v>162</v>
      </c>
      <c r="U6" s="150" t="s">
        <v>162</v>
      </c>
      <c r="V6" s="150" t="s">
        <v>162</v>
      </c>
      <c r="W6" s="150" t="s">
        <v>162</v>
      </c>
      <c r="X6" s="150" t="s">
        <v>162</v>
      </c>
      <c r="Y6" s="150" t="s">
        <v>162</v>
      </c>
    </row>
    <row r="7" spans="2:25" ht="12.75" customHeight="1" x14ac:dyDescent="0.2">
      <c r="B7" s="147" t="s">
        <v>90</v>
      </c>
      <c r="C7" s="145"/>
      <c r="D7" s="150">
        <v>73.314999999999998</v>
      </c>
      <c r="E7" s="150">
        <v>85.480999999999995</v>
      </c>
      <c r="F7" s="150">
        <v>93.863</v>
      </c>
      <c r="G7" s="150">
        <v>103.524</v>
      </c>
      <c r="H7" s="150">
        <v>111.197</v>
      </c>
      <c r="I7" s="150">
        <v>117.60599999999999</v>
      </c>
      <c r="J7" s="150">
        <v>122.914</v>
      </c>
      <c r="K7" s="150">
        <v>135.09100000000001</v>
      </c>
      <c r="L7" s="150">
        <v>144.16300000000001</v>
      </c>
      <c r="M7" s="150">
        <v>152.61600000000001</v>
      </c>
      <c r="N7" s="150">
        <v>163.398</v>
      </c>
      <c r="O7" s="150">
        <v>182.066</v>
      </c>
      <c r="P7" s="150">
        <v>200.31</v>
      </c>
      <c r="Q7" s="150">
        <v>206.8</v>
      </c>
      <c r="R7" s="150">
        <v>207.61600000000001</v>
      </c>
      <c r="S7" s="150">
        <v>212.97200000000001</v>
      </c>
      <c r="T7" s="150">
        <v>217.58699999999999</v>
      </c>
      <c r="U7" s="150">
        <v>221.97399999999999</v>
      </c>
      <c r="V7" s="150">
        <v>226.874</v>
      </c>
      <c r="W7" s="150">
        <v>236.59899999999999</v>
      </c>
      <c r="X7" s="150">
        <v>248.98599999999999</v>
      </c>
      <c r="Y7" s="150">
        <v>263.529</v>
      </c>
    </row>
    <row r="8" spans="2:25" ht="12.75" customHeight="1" x14ac:dyDescent="0.2">
      <c r="B8" s="147" t="s">
        <v>95</v>
      </c>
      <c r="C8" s="145"/>
      <c r="D8" s="150" t="s">
        <v>162</v>
      </c>
      <c r="E8" s="150" t="s">
        <v>162</v>
      </c>
      <c r="F8" s="150" t="s">
        <v>162</v>
      </c>
      <c r="G8" s="150" t="s">
        <v>162</v>
      </c>
      <c r="H8" s="150" t="s">
        <v>162</v>
      </c>
      <c r="I8" s="150" t="s">
        <v>162</v>
      </c>
      <c r="J8" s="150" t="s">
        <v>162</v>
      </c>
      <c r="K8" s="150" t="s">
        <v>162</v>
      </c>
      <c r="L8" s="150" t="s">
        <v>162</v>
      </c>
      <c r="M8" s="150" t="s">
        <v>162</v>
      </c>
      <c r="N8" s="150" t="s">
        <v>162</v>
      </c>
      <c r="O8" s="150" t="s">
        <v>162</v>
      </c>
      <c r="P8" s="150" t="s">
        <v>162</v>
      </c>
      <c r="Q8" s="150" t="s">
        <v>162</v>
      </c>
      <c r="R8" s="150" t="s">
        <v>162</v>
      </c>
      <c r="S8" s="150" t="s">
        <v>162</v>
      </c>
      <c r="T8" s="150" t="s">
        <v>162</v>
      </c>
      <c r="U8" s="150" t="s">
        <v>162</v>
      </c>
      <c r="V8" s="150" t="s">
        <v>162</v>
      </c>
      <c r="W8" s="150" t="s">
        <v>162</v>
      </c>
      <c r="X8" s="150" t="s">
        <v>162</v>
      </c>
      <c r="Y8" s="150" t="s">
        <v>162</v>
      </c>
    </row>
    <row r="9" spans="2:25" ht="12.75" customHeight="1" x14ac:dyDescent="0.2">
      <c r="B9" s="147" t="s">
        <v>101</v>
      </c>
      <c r="C9" s="145"/>
      <c r="D9" s="150" t="s">
        <v>162</v>
      </c>
      <c r="E9" s="150" t="s">
        <v>162</v>
      </c>
      <c r="F9" s="150" t="s">
        <v>162</v>
      </c>
      <c r="G9" s="150" t="s">
        <v>162</v>
      </c>
      <c r="H9" s="150" t="s">
        <v>162</v>
      </c>
      <c r="I9" s="150" t="s">
        <v>162</v>
      </c>
      <c r="J9" s="150" t="s">
        <v>162</v>
      </c>
      <c r="K9" s="150" t="s">
        <v>162</v>
      </c>
      <c r="L9" s="150" t="s">
        <v>162</v>
      </c>
      <c r="M9" s="150" t="s">
        <v>162</v>
      </c>
      <c r="N9" s="150" t="s">
        <v>162</v>
      </c>
      <c r="O9" s="150" t="s">
        <v>162</v>
      </c>
      <c r="P9" s="150" t="s">
        <v>162</v>
      </c>
      <c r="Q9" s="150" t="s">
        <v>162</v>
      </c>
      <c r="R9" s="150" t="s">
        <v>162</v>
      </c>
      <c r="S9" s="150" t="s">
        <v>162</v>
      </c>
      <c r="T9" s="150" t="s">
        <v>162</v>
      </c>
      <c r="U9" s="150" t="s">
        <v>162</v>
      </c>
      <c r="V9" s="150" t="s">
        <v>162</v>
      </c>
      <c r="W9" s="150" t="s">
        <v>162</v>
      </c>
      <c r="X9" s="150" t="s">
        <v>162</v>
      </c>
      <c r="Y9" s="150" t="s">
        <v>162</v>
      </c>
    </row>
    <row r="10" spans="2:25" ht="12.75" customHeight="1" x14ac:dyDescent="0.2">
      <c r="B10" s="147" t="s">
        <v>106</v>
      </c>
      <c r="C10" s="145"/>
      <c r="D10" s="150">
        <v>0.20100000000000001</v>
      </c>
      <c r="E10" s="150">
        <v>0.28100000000000003</v>
      </c>
      <c r="F10" s="150">
        <v>0.38600000000000001</v>
      </c>
      <c r="G10" s="150">
        <v>0.499</v>
      </c>
      <c r="H10" s="150">
        <v>0.23100000000000001</v>
      </c>
      <c r="I10" s="150">
        <v>0.42099999999999999</v>
      </c>
      <c r="J10" s="150">
        <v>0.55400000000000005</v>
      </c>
      <c r="K10" s="150">
        <v>0.38200000000000001</v>
      </c>
      <c r="L10" s="150">
        <v>0.25700000000000001</v>
      </c>
      <c r="M10" s="150">
        <v>0.23499999999999999</v>
      </c>
      <c r="N10" s="150">
        <v>0.28699999999999998</v>
      </c>
      <c r="O10" s="150">
        <v>0.373</v>
      </c>
      <c r="P10" s="150">
        <v>0.65400000000000003</v>
      </c>
      <c r="Q10" s="150">
        <v>1.3819999999999999</v>
      </c>
      <c r="R10" s="150">
        <v>1.052</v>
      </c>
      <c r="S10" s="150">
        <v>0.56599999999999995</v>
      </c>
      <c r="T10" s="150">
        <v>0.46600000000000003</v>
      </c>
      <c r="U10" s="150">
        <v>0.51100000000000001</v>
      </c>
      <c r="V10" s="150">
        <v>0.27</v>
      </c>
      <c r="W10" s="150">
        <v>0.25600000000000001</v>
      </c>
      <c r="X10" s="150">
        <v>0.184</v>
      </c>
      <c r="Y10" s="150">
        <v>0.114</v>
      </c>
    </row>
    <row r="11" spans="2:25" ht="12.75" customHeight="1" x14ac:dyDescent="0.2">
      <c r="B11" s="147" t="s">
        <v>107</v>
      </c>
      <c r="C11" s="145"/>
      <c r="D11" s="150">
        <v>0.20499999999999999</v>
      </c>
      <c r="E11" s="150">
        <v>4.2000000000000003E-2</v>
      </c>
      <c r="F11" s="150">
        <v>9.6000000000000002E-2</v>
      </c>
      <c r="G11" s="150">
        <v>0.108</v>
      </c>
      <c r="H11" s="150">
        <v>6.2E-2</v>
      </c>
      <c r="I11" s="150">
        <v>6.2E-2</v>
      </c>
      <c r="J11" s="150">
        <v>0.38700000000000001</v>
      </c>
      <c r="K11" s="150">
        <v>0.13400000000000001</v>
      </c>
      <c r="L11" s="150">
        <v>0.1</v>
      </c>
      <c r="M11" s="150">
        <v>0.14000000000000001</v>
      </c>
      <c r="N11" s="150">
        <v>0.14899999999999999</v>
      </c>
      <c r="O11" s="150">
        <v>0.14499999999999999</v>
      </c>
      <c r="P11" s="150">
        <v>0.13900000000000001</v>
      </c>
      <c r="Q11" s="150">
        <v>0.11899999999999999</v>
      </c>
      <c r="R11" s="150">
        <v>0.11600000000000001</v>
      </c>
      <c r="S11" s="150">
        <v>0.114</v>
      </c>
      <c r="T11" s="150">
        <v>0.13700000000000001</v>
      </c>
      <c r="U11" s="150">
        <v>0.115</v>
      </c>
      <c r="V11" s="150">
        <v>0.11899999999999999</v>
      </c>
      <c r="W11" s="150">
        <v>0.112</v>
      </c>
      <c r="X11" s="150">
        <v>0.11</v>
      </c>
      <c r="Y11" s="150">
        <v>0.109</v>
      </c>
    </row>
    <row r="12" spans="2:25" ht="12.75" customHeight="1" thickBot="1" x14ac:dyDescent="0.25">
      <c r="B12" s="177" t="s">
        <v>108</v>
      </c>
      <c r="C12" s="152"/>
      <c r="D12" s="179">
        <v>0.01</v>
      </c>
      <c r="E12" s="179">
        <v>2.5000000000000001E-2</v>
      </c>
      <c r="F12" s="179">
        <v>0.72899999999999998</v>
      </c>
      <c r="G12" s="179">
        <v>0.69</v>
      </c>
      <c r="H12" s="179">
        <v>0.96199999999999997</v>
      </c>
      <c r="I12" s="179">
        <v>1.2719999999999998</v>
      </c>
      <c r="J12" s="179">
        <v>1.1460000000000001</v>
      </c>
      <c r="K12" s="179">
        <v>0.72199999999999998</v>
      </c>
      <c r="L12" s="179">
        <v>1.675</v>
      </c>
      <c r="M12" s="179">
        <v>5.9979999999999993</v>
      </c>
      <c r="N12" s="179">
        <v>5.7539999999999996</v>
      </c>
      <c r="O12" s="179">
        <v>2.3109999999999999</v>
      </c>
      <c r="P12" s="179">
        <v>2.3860000000000001</v>
      </c>
      <c r="Q12" s="179">
        <v>2.4700000000000002</v>
      </c>
      <c r="R12" s="179">
        <v>2.3460000000000001</v>
      </c>
      <c r="S12" s="179">
        <v>2.0069999999999997</v>
      </c>
      <c r="T12" s="179">
        <v>2.5939999999999999</v>
      </c>
      <c r="U12" s="179">
        <v>2.093</v>
      </c>
      <c r="V12" s="179">
        <v>2.262</v>
      </c>
      <c r="W12" s="179">
        <v>2.516</v>
      </c>
      <c r="X12" s="179">
        <v>2.7709999999999999</v>
      </c>
      <c r="Y12" s="179">
        <v>2.7290000000000001</v>
      </c>
    </row>
    <row r="13" spans="2:25" ht="12.75" customHeight="1" x14ac:dyDescent="0.2">
      <c r="B13" s="154" t="s">
        <v>78</v>
      </c>
      <c r="C13" s="155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</row>
    <row r="14" spans="2:25" ht="12.75" customHeight="1" x14ac:dyDescent="0.2">
      <c r="B14" s="154" t="s">
        <v>163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indexed="41"/>
  </sheetPr>
  <dimension ref="B2:Y27"/>
  <sheetViews>
    <sheetView showGridLines="0" zoomScale="120" zoomScaleNormal="120" workbookViewId="0">
      <selection activeCell="H30" sqref="H30"/>
    </sheetView>
  </sheetViews>
  <sheetFormatPr defaultColWidth="6.42578125" defaultRowHeight="12.75" customHeight="1" x14ac:dyDescent="0.2"/>
  <cols>
    <col min="1" max="1" width="2.85546875" style="138" customWidth="1"/>
    <col min="2" max="2" width="39.28515625" style="138" customWidth="1"/>
    <col min="3" max="4" width="6.42578125" style="137" customWidth="1"/>
    <col min="5" max="16384" width="6.42578125" style="138"/>
  </cols>
  <sheetData>
    <row r="2" spans="2:25" ht="15" customHeight="1" x14ac:dyDescent="0.2">
      <c r="B2" s="136" t="s">
        <v>111</v>
      </c>
      <c r="S2" s="139"/>
      <c r="T2" s="139"/>
      <c r="U2" s="139"/>
      <c r="V2" s="139"/>
      <c r="W2" s="139"/>
      <c r="X2" s="139"/>
      <c r="Y2" s="139" t="s">
        <v>65</v>
      </c>
    </row>
    <row r="3" spans="2:25" ht="2.1" customHeight="1" thickBot="1" x14ac:dyDescent="0.25">
      <c r="B3" s="140"/>
      <c r="C3" s="180"/>
      <c r="D3" s="18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</row>
    <row r="4" spans="2:25" ht="15" customHeight="1" x14ac:dyDescent="0.2">
      <c r="B4" s="141"/>
      <c r="C4" s="142"/>
      <c r="D4" s="143">
        <v>1995</v>
      </c>
      <c r="E4" s="175">
        <v>1996</v>
      </c>
      <c r="F4" s="175">
        <v>1997</v>
      </c>
      <c r="G4" s="175">
        <v>1998</v>
      </c>
      <c r="H4" s="175">
        <v>1999</v>
      </c>
      <c r="I4" s="175">
        <v>2000</v>
      </c>
      <c r="J4" s="175">
        <v>2001</v>
      </c>
      <c r="K4" s="175">
        <v>2002</v>
      </c>
      <c r="L4" s="175">
        <v>2003</v>
      </c>
      <c r="M4" s="175">
        <v>2004</v>
      </c>
      <c r="N4" s="175">
        <v>2005</v>
      </c>
      <c r="O4" s="175">
        <v>2006</v>
      </c>
      <c r="P4" s="175">
        <v>2007</v>
      </c>
      <c r="Q4" s="175">
        <v>2008</v>
      </c>
      <c r="R4" s="175">
        <v>2009</v>
      </c>
      <c r="S4" s="175">
        <v>2010</v>
      </c>
      <c r="T4" s="175">
        <v>2011</v>
      </c>
      <c r="U4" s="175">
        <v>2012</v>
      </c>
      <c r="V4" s="175">
        <v>2013</v>
      </c>
      <c r="W4" s="175">
        <v>2014</v>
      </c>
      <c r="X4" s="175">
        <v>2015</v>
      </c>
      <c r="Y4" s="175">
        <v>2016</v>
      </c>
    </row>
    <row r="5" spans="2:25" ht="12.75" customHeight="1" x14ac:dyDescent="0.2">
      <c r="B5" s="176" t="s">
        <v>112</v>
      </c>
      <c r="C5" s="145"/>
      <c r="D5" s="146">
        <v>818.68700000000001</v>
      </c>
      <c r="E5" s="146">
        <v>740.8549999999999</v>
      </c>
      <c r="F5" s="146">
        <v>809.70400000000006</v>
      </c>
      <c r="G5" s="146">
        <v>893.97199999999998</v>
      </c>
      <c r="H5" s="146">
        <v>918.22500000000014</v>
      </c>
      <c r="I5" s="146">
        <v>957.38899999999978</v>
      </c>
      <c r="J5" s="146">
        <v>1089.1859999999999</v>
      </c>
      <c r="K5" s="146">
        <v>1185.2340000000002</v>
      </c>
      <c r="L5" s="146">
        <v>1358.8779999999999</v>
      </c>
      <c r="M5" s="146">
        <v>1288.6759999999999</v>
      </c>
      <c r="N5" s="146">
        <v>1362.4010000000001</v>
      </c>
      <c r="O5" s="146">
        <v>1430.8220000000001</v>
      </c>
      <c r="P5" s="146">
        <v>1530.8850000000002</v>
      </c>
      <c r="Q5" s="146">
        <v>1612.5289999999998</v>
      </c>
      <c r="R5" s="146">
        <v>1710.6600000000003</v>
      </c>
      <c r="S5" s="146">
        <v>1698.7940000000001</v>
      </c>
      <c r="T5" s="146">
        <v>1735.9159999999997</v>
      </c>
      <c r="U5" s="146">
        <v>1805.836</v>
      </c>
      <c r="V5" s="146">
        <v>1745.9080000000001</v>
      </c>
      <c r="W5" s="146">
        <v>1821.9839999999999</v>
      </c>
      <c r="X5" s="146">
        <v>1916.3899999999999</v>
      </c>
      <c r="Y5" s="146">
        <v>1880.9670000000001</v>
      </c>
    </row>
    <row r="6" spans="2:25" ht="12.75" customHeight="1" x14ac:dyDescent="0.2">
      <c r="B6" s="181" t="s">
        <v>113</v>
      </c>
      <c r="C6" s="145"/>
      <c r="D6" s="148">
        <v>107.776</v>
      </c>
      <c r="E6" s="148">
        <v>126.73099999999999</v>
      </c>
      <c r="F6" s="148">
        <v>133.87799999999999</v>
      </c>
      <c r="G6" s="148">
        <v>135.04400000000001</v>
      </c>
      <c r="H6" s="148">
        <v>151.411</v>
      </c>
      <c r="I6" s="148">
        <v>154.71600000000001</v>
      </c>
      <c r="J6" s="148">
        <v>172.941</v>
      </c>
      <c r="K6" s="148">
        <v>191.55799999999999</v>
      </c>
      <c r="L6" s="148">
        <v>214.261</v>
      </c>
      <c r="M6" s="148">
        <v>222.23699999999999</v>
      </c>
      <c r="N6" s="148">
        <v>238.03899999999999</v>
      </c>
      <c r="O6" s="148">
        <v>252.52</v>
      </c>
      <c r="P6" s="148">
        <v>268.68799999999999</v>
      </c>
      <c r="Q6" s="148">
        <v>279.77999999999997</v>
      </c>
      <c r="R6" s="148">
        <v>293.04199999999997</v>
      </c>
      <c r="S6" s="148">
        <v>285.83</v>
      </c>
      <c r="T6" s="148">
        <v>349.916</v>
      </c>
      <c r="U6" s="148">
        <v>359.39699999999999</v>
      </c>
      <c r="V6" s="148">
        <v>366.70699999999999</v>
      </c>
      <c r="W6" s="148">
        <v>379.553</v>
      </c>
      <c r="X6" s="148">
        <v>397.77499999999998</v>
      </c>
      <c r="Y6" s="148">
        <v>419.93799999999999</v>
      </c>
    </row>
    <row r="7" spans="2:25" ht="12.75" customHeight="1" x14ac:dyDescent="0.2">
      <c r="B7" s="181" t="s">
        <v>114</v>
      </c>
      <c r="C7" s="145"/>
      <c r="D7" s="148">
        <v>92.861999999999995</v>
      </c>
      <c r="E7" s="148">
        <v>92.45</v>
      </c>
      <c r="F7" s="148">
        <v>109.06699999999999</v>
      </c>
      <c r="G7" s="148">
        <v>110.532</v>
      </c>
      <c r="H7" s="148">
        <v>124.203</v>
      </c>
      <c r="I7" s="148">
        <v>132.39599999999999</v>
      </c>
      <c r="J7" s="148">
        <v>140.399</v>
      </c>
      <c r="K7" s="148">
        <v>162.274</v>
      </c>
      <c r="L7" s="148">
        <v>184.32900000000001</v>
      </c>
      <c r="M7" s="148">
        <v>184.352</v>
      </c>
      <c r="N7" s="148">
        <v>189.48599999999999</v>
      </c>
      <c r="O7" s="148">
        <v>204.63499999999999</v>
      </c>
      <c r="P7" s="148">
        <v>212.11500000000001</v>
      </c>
      <c r="Q7" s="148">
        <v>222.227</v>
      </c>
      <c r="R7" s="148">
        <v>230.25800000000001</v>
      </c>
      <c r="S7" s="148">
        <v>226.69200000000001</v>
      </c>
      <c r="T7" s="148">
        <v>280.87299999999999</v>
      </c>
      <c r="U7" s="148">
        <v>259.17899999999997</v>
      </c>
      <c r="V7" s="148">
        <v>269.83100000000002</v>
      </c>
      <c r="W7" s="148">
        <v>274.00900000000001</v>
      </c>
      <c r="X7" s="148">
        <v>283.43599999999998</v>
      </c>
      <c r="Y7" s="148">
        <v>290.80399999999997</v>
      </c>
    </row>
    <row r="8" spans="2:25" ht="12.75" customHeight="1" x14ac:dyDescent="0.2">
      <c r="B8" s="147" t="s">
        <v>115</v>
      </c>
      <c r="C8" s="145"/>
      <c r="D8" s="148">
        <v>171.029</v>
      </c>
      <c r="E8" s="148">
        <v>200.54</v>
      </c>
      <c r="F8" s="148">
        <v>226.78399999999999</v>
      </c>
      <c r="G8" s="148">
        <v>249.22900000000001</v>
      </c>
      <c r="H8" s="148">
        <v>271.41500000000002</v>
      </c>
      <c r="I8" s="148">
        <v>293.03199999999998</v>
      </c>
      <c r="J8" s="148">
        <v>311.34899999999999</v>
      </c>
      <c r="K8" s="148">
        <v>332.62400000000002</v>
      </c>
      <c r="L8" s="148">
        <v>345.274</v>
      </c>
      <c r="M8" s="148">
        <v>359.33499999999998</v>
      </c>
      <c r="N8" s="148">
        <v>374.48099999999999</v>
      </c>
      <c r="O8" s="148">
        <v>407.06599999999997</v>
      </c>
      <c r="P8" s="148">
        <v>456.47199999999998</v>
      </c>
      <c r="Q8" s="148">
        <v>475.21699999999998</v>
      </c>
      <c r="R8" s="148">
        <v>508.79500000000002</v>
      </c>
      <c r="S8" s="148">
        <v>517.39300000000003</v>
      </c>
      <c r="T8" s="148">
        <v>527.11800000000005</v>
      </c>
      <c r="U8" s="148">
        <v>533.40099999999995</v>
      </c>
      <c r="V8" s="148">
        <v>544.75199999999995</v>
      </c>
      <c r="W8" s="148">
        <v>555.55700000000002</v>
      </c>
      <c r="X8" s="148">
        <v>568.42200000000003</v>
      </c>
      <c r="Y8" s="148">
        <v>582.23699999999997</v>
      </c>
    </row>
    <row r="9" spans="2:25" ht="12.75" customHeight="1" x14ac:dyDescent="0.2">
      <c r="B9" s="147" t="s">
        <v>116</v>
      </c>
      <c r="C9" s="145"/>
      <c r="D9" s="148">
        <v>74.887</v>
      </c>
      <c r="E9" s="148">
        <v>88.361000000000004</v>
      </c>
      <c r="F9" s="148">
        <v>95.197000000000003</v>
      </c>
      <c r="G9" s="148">
        <v>104.767</v>
      </c>
      <c r="H9" s="148">
        <v>111.08199999999999</v>
      </c>
      <c r="I9" s="148">
        <v>115.411</v>
      </c>
      <c r="J9" s="148">
        <v>127.468</v>
      </c>
      <c r="K9" s="148">
        <v>145.13800000000001</v>
      </c>
      <c r="L9" s="148">
        <v>153.07900000000001</v>
      </c>
      <c r="M9" s="148">
        <v>163.26900000000001</v>
      </c>
      <c r="N9" s="148">
        <v>169.86500000000001</v>
      </c>
      <c r="O9" s="148">
        <v>173.50299999999999</v>
      </c>
      <c r="P9" s="148">
        <v>187.10599999999999</v>
      </c>
      <c r="Q9" s="148">
        <v>198.61199999999999</v>
      </c>
      <c r="R9" s="148">
        <v>219.01400000000001</v>
      </c>
      <c r="S9" s="148">
        <v>222.39</v>
      </c>
      <c r="T9" s="148">
        <v>124.015</v>
      </c>
      <c r="U9" s="148">
        <v>129.78899999999999</v>
      </c>
      <c r="V9" s="148">
        <v>133.19900000000001</v>
      </c>
      <c r="W9" s="148">
        <v>139.63399999999999</v>
      </c>
      <c r="X9" s="148">
        <v>141.62299999999999</v>
      </c>
      <c r="Y9" s="148">
        <v>147.59200000000001</v>
      </c>
    </row>
    <row r="10" spans="2:25" ht="12.75" customHeight="1" x14ac:dyDescent="0.2">
      <c r="B10" s="181" t="s">
        <v>71</v>
      </c>
      <c r="C10" s="145"/>
      <c r="D10" s="148">
        <v>15.786</v>
      </c>
      <c r="E10" s="148">
        <v>20.382999999999999</v>
      </c>
      <c r="F10" s="148">
        <v>20.456</v>
      </c>
      <c r="G10" s="148">
        <v>22.878</v>
      </c>
      <c r="H10" s="148">
        <v>20.498000000000001</v>
      </c>
      <c r="I10" s="148">
        <v>18.184999999999999</v>
      </c>
      <c r="J10" s="148">
        <v>23.834</v>
      </c>
      <c r="K10" s="148">
        <v>29.532</v>
      </c>
      <c r="L10" s="148">
        <v>29.294</v>
      </c>
      <c r="M10" s="148">
        <v>32.850999999999999</v>
      </c>
      <c r="N10" s="148">
        <v>35.283000000000001</v>
      </c>
      <c r="O10" s="148">
        <v>36.494999999999997</v>
      </c>
      <c r="P10" s="148">
        <v>41.241999999999997</v>
      </c>
      <c r="Q10" s="148">
        <v>40.329000000000001</v>
      </c>
      <c r="R10" s="148">
        <v>48.905000000000001</v>
      </c>
      <c r="S10" s="148">
        <v>52.655999999999999</v>
      </c>
      <c r="T10" s="148">
        <v>53.424999999999997</v>
      </c>
      <c r="U10" s="148">
        <v>58.704000000000001</v>
      </c>
      <c r="V10" s="148">
        <v>55.283999999999999</v>
      </c>
      <c r="W10" s="148">
        <v>56.720999999999997</v>
      </c>
      <c r="X10" s="148">
        <v>49.326999999999998</v>
      </c>
      <c r="Y10" s="148">
        <v>44.975000000000001</v>
      </c>
    </row>
    <row r="11" spans="2:25" ht="12.75" customHeight="1" x14ac:dyDescent="0.2">
      <c r="B11" s="182" t="s">
        <v>117</v>
      </c>
      <c r="C11" s="145"/>
      <c r="D11" s="148">
        <v>15.786</v>
      </c>
      <c r="E11" s="148">
        <v>20.382999999999999</v>
      </c>
      <c r="F11" s="148">
        <v>20.443999999999999</v>
      </c>
      <c r="G11" s="148">
        <v>22.856000000000002</v>
      </c>
      <c r="H11" s="148">
        <v>20.472000000000001</v>
      </c>
      <c r="I11" s="148">
        <v>18.132999999999999</v>
      </c>
      <c r="J11" s="148">
        <v>23.792000000000002</v>
      </c>
      <c r="K11" s="148">
        <v>29.469000000000001</v>
      </c>
      <c r="L11" s="148">
        <v>29.247</v>
      </c>
      <c r="M11" s="148">
        <v>32.798000000000002</v>
      </c>
      <c r="N11" s="148">
        <v>35.231999999999999</v>
      </c>
      <c r="O11" s="148">
        <v>36.423000000000002</v>
      </c>
      <c r="P11" s="148">
        <v>41.162999999999997</v>
      </c>
      <c r="Q11" s="148">
        <v>40.228999999999999</v>
      </c>
      <c r="R11" s="148">
        <v>48.793999999999997</v>
      </c>
      <c r="S11" s="148">
        <v>52.595999999999997</v>
      </c>
      <c r="T11" s="148">
        <v>53.023000000000003</v>
      </c>
      <c r="U11" s="148">
        <v>57.831000000000003</v>
      </c>
      <c r="V11" s="148">
        <v>55.017000000000003</v>
      </c>
      <c r="W11" s="148">
        <v>56.136000000000003</v>
      </c>
      <c r="X11" s="148">
        <v>49.002000000000002</v>
      </c>
      <c r="Y11" s="148">
        <v>44.637999999999998</v>
      </c>
    </row>
    <row r="12" spans="2:25" ht="12.75" customHeight="1" x14ac:dyDescent="0.2">
      <c r="B12" s="183" t="s">
        <v>73</v>
      </c>
      <c r="C12" s="145"/>
      <c r="D12" s="150" t="s">
        <v>162</v>
      </c>
      <c r="E12" s="150" t="s">
        <v>162</v>
      </c>
      <c r="F12" s="150">
        <v>1.2E-2</v>
      </c>
      <c r="G12" s="150">
        <v>2.1999999999999999E-2</v>
      </c>
      <c r="H12" s="150">
        <v>2.5999999999999999E-2</v>
      </c>
      <c r="I12" s="150">
        <v>5.1999999999999998E-2</v>
      </c>
      <c r="J12" s="150">
        <v>4.2000000000000003E-2</v>
      </c>
      <c r="K12" s="150">
        <v>6.3E-2</v>
      </c>
      <c r="L12" s="150">
        <v>4.7E-2</v>
      </c>
      <c r="M12" s="150">
        <v>5.2999999999999999E-2</v>
      </c>
      <c r="N12" s="150">
        <v>5.0999999999999997E-2</v>
      </c>
      <c r="O12" s="150">
        <v>7.1999999999999995E-2</v>
      </c>
      <c r="P12" s="150">
        <v>7.9000000000000001E-2</v>
      </c>
      <c r="Q12" s="150">
        <v>0.1</v>
      </c>
      <c r="R12" s="150">
        <v>0.111</v>
      </c>
      <c r="S12" s="150">
        <v>0.06</v>
      </c>
      <c r="T12" s="150">
        <v>0.40200000000000002</v>
      </c>
      <c r="U12" s="150">
        <v>0.873</v>
      </c>
      <c r="V12" s="150">
        <v>0.26700000000000002</v>
      </c>
      <c r="W12" s="150">
        <v>0.58499999999999996</v>
      </c>
      <c r="X12" s="150">
        <v>0.32500000000000001</v>
      </c>
      <c r="Y12" s="150">
        <v>0.33700000000000002</v>
      </c>
    </row>
    <row r="13" spans="2:25" ht="12.75" customHeight="1" x14ac:dyDescent="0.2">
      <c r="B13" s="181" t="s">
        <v>118</v>
      </c>
      <c r="C13" s="145"/>
      <c r="D13" s="148">
        <v>40.454999999999998</v>
      </c>
      <c r="E13" s="148">
        <v>39.363</v>
      </c>
      <c r="F13" s="148">
        <v>48.533999999999999</v>
      </c>
      <c r="G13" s="148">
        <v>57.198999999999998</v>
      </c>
      <c r="H13" s="148">
        <v>60.648000000000003</v>
      </c>
      <c r="I13" s="148">
        <v>60.174999999999997</v>
      </c>
      <c r="J13" s="148">
        <v>64.319999999999993</v>
      </c>
      <c r="K13" s="148">
        <v>56.283000000000001</v>
      </c>
      <c r="L13" s="148">
        <v>67.762</v>
      </c>
      <c r="M13" s="148">
        <v>59.371000000000002</v>
      </c>
      <c r="N13" s="148">
        <v>55.066000000000003</v>
      </c>
      <c r="O13" s="148">
        <v>61.430999999999997</v>
      </c>
      <c r="P13" s="148">
        <v>62.420999999999999</v>
      </c>
      <c r="Q13" s="148">
        <v>64.153000000000006</v>
      </c>
      <c r="R13" s="148">
        <v>76.254999999999995</v>
      </c>
      <c r="S13" s="148">
        <v>79.046000000000006</v>
      </c>
      <c r="T13" s="148">
        <v>91.141000000000005</v>
      </c>
      <c r="U13" s="148">
        <v>91.120999999999995</v>
      </c>
      <c r="V13" s="148">
        <v>95.778999999999996</v>
      </c>
      <c r="W13" s="148">
        <v>99.399000000000001</v>
      </c>
      <c r="X13" s="148">
        <v>104.995</v>
      </c>
      <c r="Y13" s="148">
        <v>113.512</v>
      </c>
    </row>
    <row r="14" spans="2:25" ht="12.75" customHeight="1" x14ac:dyDescent="0.2">
      <c r="B14" s="147" t="s">
        <v>119</v>
      </c>
      <c r="C14" s="145"/>
      <c r="D14" s="148">
        <v>84.498000000000005</v>
      </c>
      <c r="E14" s="148">
        <v>84.945999999999998</v>
      </c>
      <c r="F14" s="148">
        <v>86.3</v>
      </c>
      <c r="G14" s="148">
        <v>94.382999999999996</v>
      </c>
      <c r="H14" s="148">
        <v>83.100999999999999</v>
      </c>
      <c r="I14" s="148">
        <v>99.272000000000006</v>
      </c>
      <c r="J14" s="148">
        <v>95.494</v>
      </c>
      <c r="K14" s="148">
        <v>99.097999999999999</v>
      </c>
      <c r="L14" s="148">
        <v>203.39400000000001</v>
      </c>
      <c r="M14" s="148">
        <v>143.01900000000001</v>
      </c>
      <c r="N14" s="148">
        <v>160.93</v>
      </c>
      <c r="O14" s="148">
        <v>170.756</v>
      </c>
      <c r="P14" s="148">
        <v>174.923</v>
      </c>
      <c r="Q14" s="148">
        <v>199.173</v>
      </c>
      <c r="R14" s="148">
        <v>217.56200000000001</v>
      </c>
      <c r="S14" s="148">
        <v>187.19900000000001</v>
      </c>
      <c r="T14" s="148">
        <v>181.05099999999999</v>
      </c>
      <c r="U14" s="148">
        <v>169.375</v>
      </c>
      <c r="V14" s="148">
        <v>152.38800000000001</v>
      </c>
      <c r="W14" s="148">
        <v>177.982</v>
      </c>
      <c r="X14" s="148">
        <v>236.31200000000001</v>
      </c>
      <c r="Y14" s="148">
        <v>158.82300000000001</v>
      </c>
    </row>
    <row r="15" spans="2:25" ht="12.75" customHeight="1" x14ac:dyDescent="0.2">
      <c r="B15" s="147" t="s">
        <v>120</v>
      </c>
      <c r="C15" s="145"/>
      <c r="D15" s="148">
        <v>216.732</v>
      </c>
      <c r="E15" s="148">
        <v>49.816000000000003</v>
      </c>
      <c r="F15" s="148">
        <v>71.715999999999994</v>
      </c>
      <c r="G15" s="148">
        <v>92.093999999999994</v>
      </c>
      <c r="H15" s="148">
        <v>77.013000000000005</v>
      </c>
      <c r="I15" s="148">
        <v>56.558</v>
      </c>
      <c r="J15" s="148">
        <v>132.732</v>
      </c>
      <c r="K15" s="148">
        <v>134.93299999999999</v>
      </c>
      <c r="L15" s="148">
        <v>131.81800000000001</v>
      </c>
      <c r="M15" s="148">
        <v>83.308999999999997</v>
      </c>
      <c r="N15" s="148">
        <v>88.953000000000003</v>
      </c>
      <c r="O15" s="148">
        <v>68.08</v>
      </c>
      <c r="P15" s="148">
        <v>69.971999999999994</v>
      </c>
      <c r="Q15" s="148">
        <v>60.024000000000001</v>
      </c>
      <c r="R15" s="148">
        <v>56.14</v>
      </c>
      <c r="S15" s="148">
        <v>55.734000000000002</v>
      </c>
      <c r="T15" s="148">
        <v>44.798999999999999</v>
      </c>
      <c r="U15" s="148">
        <v>120.871</v>
      </c>
      <c r="V15" s="148">
        <v>39.332000000000001</v>
      </c>
      <c r="W15" s="148">
        <v>60.338999999999999</v>
      </c>
      <c r="X15" s="148">
        <v>40.869</v>
      </c>
      <c r="Y15" s="148">
        <v>26.550999999999998</v>
      </c>
    </row>
    <row r="16" spans="2:25" ht="12.75" customHeight="1" x14ac:dyDescent="0.2">
      <c r="B16" s="183" t="s">
        <v>121</v>
      </c>
      <c r="C16" s="145"/>
      <c r="D16" s="148">
        <v>26.3</v>
      </c>
      <c r="E16" s="148">
        <v>20.105</v>
      </c>
      <c r="F16" s="148">
        <v>19.401</v>
      </c>
      <c r="G16" s="148">
        <v>19.763000000000002</v>
      </c>
      <c r="H16" s="148">
        <v>22.9</v>
      </c>
      <c r="I16" s="148">
        <v>26.742999999999999</v>
      </c>
      <c r="J16" s="148">
        <v>28.532</v>
      </c>
      <c r="K16" s="148">
        <v>37.636000000000003</v>
      </c>
      <c r="L16" s="148">
        <v>36.512</v>
      </c>
      <c r="M16" s="148">
        <v>36.9</v>
      </c>
      <c r="N16" s="148">
        <v>35.622999999999998</v>
      </c>
      <c r="O16" s="148">
        <v>38.267000000000003</v>
      </c>
      <c r="P16" s="148">
        <v>36.954000000000001</v>
      </c>
      <c r="Q16" s="148">
        <v>36.213000000000001</v>
      </c>
      <c r="R16" s="148">
        <v>34.14</v>
      </c>
      <c r="S16" s="148">
        <v>32.859000000000002</v>
      </c>
      <c r="T16" s="148">
        <v>31.981000000000002</v>
      </c>
      <c r="U16" s="148">
        <v>31.4</v>
      </c>
      <c r="V16" s="148">
        <v>21.280999999999999</v>
      </c>
      <c r="W16" s="148">
        <v>18.190000000000001</v>
      </c>
      <c r="X16" s="148">
        <v>14.712</v>
      </c>
      <c r="Y16" s="148">
        <v>12.242000000000001</v>
      </c>
    </row>
    <row r="17" spans="2:25" ht="12.75" customHeight="1" x14ac:dyDescent="0.2">
      <c r="B17" s="183" t="s">
        <v>122</v>
      </c>
      <c r="C17" s="145"/>
      <c r="D17" s="148">
        <v>190.43199999999999</v>
      </c>
      <c r="E17" s="148">
        <v>29.710999999999999</v>
      </c>
      <c r="F17" s="148">
        <v>52.314999999999998</v>
      </c>
      <c r="G17" s="148">
        <v>72.331000000000003</v>
      </c>
      <c r="H17" s="148">
        <v>54.113</v>
      </c>
      <c r="I17" s="148">
        <v>29.815000000000001</v>
      </c>
      <c r="J17" s="148">
        <v>104.2</v>
      </c>
      <c r="K17" s="148">
        <v>97.296999999999997</v>
      </c>
      <c r="L17" s="148">
        <v>95.305999999999997</v>
      </c>
      <c r="M17" s="148">
        <v>46.408999999999999</v>
      </c>
      <c r="N17" s="148">
        <v>53.33</v>
      </c>
      <c r="O17" s="148">
        <v>29.812999999999999</v>
      </c>
      <c r="P17" s="148">
        <v>33.018000000000001</v>
      </c>
      <c r="Q17" s="148">
        <v>23.811</v>
      </c>
      <c r="R17" s="148">
        <v>22</v>
      </c>
      <c r="S17" s="148">
        <v>22.875</v>
      </c>
      <c r="T17" s="148">
        <v>12.818</v>
      </c>
      <c r="U17" s="148">
        <v>89.471000000000004</v>
      </c>
      <c r="V17" s="148">
        <v>18.050999999999998</v>
      </c>
      <c r="W17" s="148">
        <v>42.149000000000001</v>
      </c>
      <c r="X17" s="148">
        <v>26.157</v>
      </c>
      <c r="Y17" s="148">
        <v>14.308999999999999</v>
      </c>
    </row>
    <row r="18" spans="2:25" ht="12.75" customHeight="1" x14ac:dyDescent="0.2">
      <c r="B18" s="184" t="s">
        <v>123</v>
      </c>
      <c r="C18" s="162"/>
      <c r="D18" s="185">
        <v>14.661999999999999</v>
      </c>
      <c r="E18" s="185">
        <v>38.265000000000001</v>
      </c>
      <c r="F18" s="185">
        <v>17.771999999999998</v>
      </c>
      <c r="G18" s="185">
        <v>27.845999999999997</v>
      </c>
      <c r="H18" s="185">
        <v>18.853999999999999</v>
      </c>
      <c r="I18" s="185">
        <v>27.643999999999998</v>
      </c>
      <c r="J18" s="185">
        <v>20.649000000000001</v>
      </c>
      <c r="K18" s="185">
        <v>33.794000000000004</v>
      </c>
      <c r="L18" s="185">
        <v>29.667000000000002</v>
      </c>
      <c r="M18" s="185">
        <v>40.933</v>
      </c>
      <c r="N18" s="185">
        <v>50.297999999999995</v>
      </c>
      <c r="O18" s="185">
        <v>56.335999999999999</v>
      </c>
      <c r="P18" s="185">
        <v>57.945999999999998</v>
      </c>
      <c r="Q18" s="185">
        <v>73.013999999999996</v>
      </c>
      <c r="R18" s="185">
        <v>60.688999999999993</v>
      </c>
      <c r="S18" s="185">
        <v>71.853999999999985</v>
      </c>
      <c r="T18" s="185">
        <v>83.577999999999989</v>
      </c>
      <c r="U18" s="185">
        <v>83.998999999999995</v>
      </c>
      <c r="V18" s="185">
        <v>88.63600000000001</v>
      </c>
      <c r="W18" s="185">
        <v>78.790000000000006</v>
      </c>
      <c r="X18" s="185">
        <v>93.631</v>
      </c>
      <c r="Y18" s="185">
        <v>96.535000000000011</v>
      </c>
    </row>
    <row r="19" spans="2:25" ht="12.75" customHeight="1" x14ac:dyDescent="0.2">
      <c r="B19" s="186" t="s">
        <v>124</v>
      </c>
      <c r="C19" s="145"/>
      <c r="D19" s="146">
        <v>313.74400000000003</v>
      </c>
      <c r="E19" s="146">
        <v>348.99799999999999</v>
      </c>
      <c r="F19" s="146">
        <v>390.17500000000001</v>
      </c>
      <c r="G19" s="146">
        <v>407.49299999999999</v>
      </c>
      <c r="H19" s="146">
        <v>444.846</v>
      </c>
      <c r="I19" s="146">
        <v>462.089</v>
      </c>
      <c r="J19" s="146">
        <v>499.69499999999999</v>
      </c>
      <c r="K19" s="146">
        <v>559.76900000000001</v>
      </c>
      <c r="L19" s="146">
        <v>611.66899999999998</v>
      </c>
      <c r="M19" s="146">
        <v>634.13699999999994</v>
      </c>
      <c r="N19" s="146">
        <v>664.51900000000001</v>
      </c>
      <c r="O19" s="146">
        <v>699.71799999999996</v>
      </c>
      <c r="P19" s="146">
        <v>731.63800000000003</v>
      </c>
      <c r="Q19" s="146">
        <v>765.51300000000003</v>
      </c>
      <c r="R19" s="146">
        <v>811.71</v>
      </c>
      <c r="S19" s="146">
        <v>809.67399999999998</v>
      </c>
      <c r="T19" s="146">
        <v>813.16099999999994</v>
      </c>
      <c r="U19" s="146">
        <v>804.07799999999997</v>
      </c>
      <c r="V19" s="146">
        <v>826.00400000000002</v>
      </c>
      <c r="W19" s="146">
        <v>849.15499999999997</v>
      </c>
      <c r="X19" s="146">
        <v>883.13</v>
      </c>
      <c r="Y19" s="146">
        <v>917.13099999999997</v>
      </c>
    </row>
    <row r="20" spans="2:25" ht="12.75" customHeight="1" x14ac:dyDescent="0.2">
      <c r="B20" s="181" t="s">
        <v>125</v>
      </c>
      <c r="C20" s="145"/>
      <c r="D20" s="148">
        <v>156.26400000000001</v>
      </c>
      <c r="E20" s="148">
        <v>171.785</v>
      </c>
      <c r="F20" s="148">
        <v>201.00700000000001</v>
      </c>
      <c r="G20" s="148">
        <v>201.327</v>
      </c>
      <c r="H20" s="148">
        <v>231.56399999999999</v>
      </c>
      <c r="I20" s="148">
        <v>239.21600000000001</v>
      </c>
      <c r="J20" s="148">
        <v>256.69799999999998</v>
      </c>
      <c r="K20" s="148">
        <v>277.298</v>
      </c>
      <c r="L20" s="148">
        <v>307.09199999999998</v>
      </c>
      <c r="M20" s="148">
        <v>308.24</v>
      </c>
      <c r="N20" s="148">
        <v>335.36900000000003</v>
      </c>
      <c r="O20" s="148">
        <v>357.36399999999998</v>
      </c>
      <c r="P20" s="148">
        <v>369.62299999999999</v>
      </c>
      <c r="Q20" s="148">
        <v>387.93200000000002</v>
      </c>
      <c r="R20" s="148">
        <v>403.892</v>
      </c>
      <c r="S20" s="148">
        <v>401.70800000000003</v>
      </c>
      <c r="T20" s="148">
        <v>386.55</v>
      </c>
      <c r="U20" s="148">
        <v>374.9</v>
      </c>
      <c r="V20" s="148">
        <v>388.19900000000001</v>
      </c>
      <c r="W20" s="148">
        <v>394.87299999999999</v>
      </c>
      <c r="X20" s="148">
        <v>415.40899999999999</v>
      </c>
      <c r="Y20" s="148">
        <v>432.36599999999999</v>
      </c>
    </row>
    <row r="21" spans="2:25" ht="12.75" customHeight="1" thickBot="1" x14ac:dyDescent="0.25">
      <c r="B21" s="151" t="s">
        <v>126</v>
      </c>
      <c r="C21" s="152"/>
      <c r="D21" s="153">
        <v>157.47999999999999</v>
      </c>
      <c r="E21" s="153">
        <v>177.21299999999999</v>
      </c>
      <c r="F21" s="153">
        <v>189.16800000000001</v>
      </c>
      <c r="G21" s="153">
        <v>206.166</v>
      </c>
      <c r="H21" s="153">
        <v>213.28200000000001</v>
      </c>
      <c r="I21" s="153">
        <v>222.87299999999999</v>
      </c>
      <c r="J21" s="153">
        <v>242.99700000000001</v>
      </c>
      <c r="K21" s="153">
        <v>282.471</v>
      </c>
      <c r="L21" s="153">
        <v>304.577</v>
      </c>
      <c r="M21" s="153">
        <v>325.89699999999999</v>
      </c>
      <c r="N21" s="153">
        <v>329.15</v>
      </c>
      <c r="O21" s="153">
        <v>342.35399999999998</v>
      </c>
      <c r="P21" s="153">
        <v>362.01499999999999</v>
      </c>
      <c r="Q21" s="153">
        <v>377.58100000000002</v>
      </c>
      <c r="R21" s="153">
        <v>407.81799999999998</v>
      </c>
      <c r="S21" s="153">
        <v>407.96600000000001</v>
      </c>
      <c r="T21" s="153">
        <v>426.61099999999999</v>
      </c>
      <c r="U21" s="153">
        <v>429.178</v>
      </c>
      <c r="V21" s="153">
        <v>437.80500000000001</v>
      </c>
      <c r="W21" s="153">
        <v>454.28199999999998</v>
      </c>
      <c r="X21" s="153">
        <v>467.721</v>
      </c>
      <c r="Y21" s="153">
        <v>484.76499999999999</v>
      </c>
    </row>
    <row r="22" spans="2:25" ht="12.75" customHeight="1" x14ac:dyDescent="0.2">
      <c r="B22" s="154" t="s">
        <v>78</v>
      </c>
      <c r="C22" s="155"/>
      <c r="D22" s="156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</row>
    <row r="23" spans="2:25" ht="12.75" customHeight="1" x14ac:dyDescent="0.2">
      <c r="B23" s="157" t="s">
        <v>127</v>
      </c>
      <c r="E23" s="154"/>
      <c r="F23" s="154"/>
      <c r="G23" s="154"/>
      <c r="H23" s="154"/>
      <c r="I23" s="154"/>
      <c r="J23" s="154"/>
      <c r="K23" s="154"/>
      <c r="L23" s="154"/>
      <c r="M23" s="154"/>
      <c r="N23" s="154"/>
    </row>
    <row r="24" spans="2:25" ht="12.75" customHeight="1" x14ac:dyDescent="0.2">
      <c r="B24" s="157" t="s">
        <v>128</v>
      </c>
      <c r="E24" s="154"/>
      <c r="F24" s="154"/>
      <c r="G24" s="154"/>
      <c r="H24" s="154"/>
      <c r="I24" s="154"/>
      <c r="J24" s="154"/>
      <c r="K24" s="154"/>
      <c r="L24" s="154"/>
      <c r="M24" s="154"/>
      <c r="N24" s="154"/>
    </row>
    <row r="25" spans="2:25" ht="12.75" customHeight="1" x14ac:dyDescent="0.2">
      <c r="B25" s="157" t="s">
        <v>129</v>
      </c>
      <c r="E25" s="154"/>
      <c r="F25" s="154"/>
      <c r="G25" s="154"/>
      <c r="H25" s="154"/>
      <c r="I25" s="154"/>
      <c r="J25" s="154"/>
      <c r="K25" s="154"/>
      <c r="L25" s="154"/>
      <c r="M25" s="154"/>
      <c r="N25" s="154"/>
    </row>
    <row r="26" spans="2:25" ht="12.75" customHeight="1" x14ac:dyDescent="0.2">
      <c r="B26" s="157" t="s">
        <v>130</v>
      </c>
      <c r="E26" s="154"/>
      <c r="F26" s="154"/>
      <c r="G26" s="154"/>
      <c r="H26" s="154"/>
      <c r="I26" s="154"/>
      <c r="J26" s="154"/>
      <c r="K26" s="154"/>
      <c r="L26" s="154"/>
      <c r="M26" s="154"/>
      <c r="N26" s="154"/>
    </row>
    <row r="27" spans="2:25" ht="12.75" customHeight="1" x14ac:dyDescent="0.2">
      <c r="B27" s="154" t="s">
        <v>163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indexed="41"/>
  </sheetPr>
  <dimension ref="B2:Y16"/>
  <sheetViews>
    <sheetView showGridLines="0" zoomScale="120" zoomScaleNormal="120" workbookViewId="0">
      <selection activeCell="G22" sqref="G22"/>
    </sheetView>
  </sheetViews>
  <sheetFormatPr defaultColWidth="6.42578125" defaultRowHeight="12.75" customHeight="1" x14ac:dyDescent="0.2"/>
  <cols>
    <col min="1" max="1" width="2.85546875" style="138" customWidth="1"/>
    <col min="2" max="2" width="39.7109375" style="138" customWidth="1"/>
    <col min="3" max="4" width="6.42578125" style="137" customWidth="1"/>
    <col min="5" max="14" width="6.42578125" style="159" customWidth="1"/>
    <col min="15" max="16384" width="6.42578125" style="138"/>
  </cols>
  <sheetData>
    <row r="2" spans="2:25" ht="15" customHeight="1" x14ac:dyDescent="0.2">
      <c r="B2" s="136" t="s">
        <v>131</v>
      </c>
      <c r="O2" s="159"/>
      <c r="P2" s="159"/>
      <c r="Q2" s="159"/>
      <c r="R2" s="159"/>
      <c r="S2" s="139"/>
      <c r="T2" s="139"/>
      <c r="U2" s="139"/>
      <c r="V2" s="139"/>
      <c r="W2" s="139"/>
      <c r="X2" s="139"/>
      <c r="Y2" s="139" t="s">
        <v>65</v>
      </c>
    </row>
    <row r="3" spans="2:25" ht="2.1" customHeight="1" thickBot="1" x14ac:dyDescent="0.25">
      <c r="B3" s="140"/>
      <c r="C3" s="140"/>
      <c r="D3" s="14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4" spans="2:25" ht="15" customHeight="1" x14ac:dyDescent="0.2">
      <c r="B4" s="141"/>
      <c r="C4" s="142"/>
      <c r="D4" s="143">
        <v>1995</v>
      </c>
      <c r="E4" s="143">
        <v>1996</v>
      </c>
      <c r="F4" s="143">
        <v>1997</v>
      </c>
      <c r="G4" s="143">
        <v>1998</v>
      </c>
      <c r="H4" s="143">
        <v>1999</v>
      </c>
      <c r="I4" s="143">
        <v>2000</v>
      </c>
      <c r="J4" s="143">
        <v>2001</v>
      </c>
      <c r="K4" s="143">
        <v>2002</v>
      </c>
      <c r="L4" s="143">
        <v>2003</v>
      </c>
      <c r="M4" s="143">
        <v>2004</v>
      </c>
      <c r="N4" s="143">
        <v>2005</v>
      </c>
      <c r="O4" s="143">
        <v>2006</v>
      </c>
      <c r="P4" s="143">
        <v>2007</v>
      </c>
      <c r="Q4" s="143">
        <v>2008</v>
      </c>
      <c r="R4" s="143">
        <v>2009</v>
      </c>
      <c r="S4" s="143">
        <v>2010</v>
      </c>
      <c r="T4" s="143">
        <v>2011</v>
      </c>
      <c r="U4" s="143">
        <v>2012</v>
      </c>
      <c r="V4" s="143">
        <v>2013</v>
      </c>
      <c r="W4" s="143">
        <v>2014</v>
      </c>
      <c r="X4" s="143">
        <v>2015</v>
      </c>
      <c r="Y4" s="143">
        <v>2016</v>
      </c>
    </row>
    <row r="5" spans="2:25" ht="12.75" customHeight="1" x14ac:dyDescent="0.2">
      <c r="B5" s="164" t="s">
        <v>112</v>
      </c>
      <c r="C5" s="145"/>
      <c r="D5" s="165">
        <v>673.75800000000004</v>
      </c>
      <c r="E5" s="165">
        <v>581.58900000000017</v>
      </c>
      <c r="F5" s="165">
        <v>579.64799999999991</v>
      </c>
      <c r="G5" s="165">
        <v>659.30100000000004</v>
      </c>
      <c r="H5" s="165">
        <v>667.67400000000009</v>
      </c>
      <c r="I5" s="165">
        <v>691.70900000000006</v>
      </c>
      <c r="J5" s="165">
        <v>812.95699999999999</v>
      </c>
      <c r="K5" s="165">
        <v>865.89399999999989</v>
      </c>
      <c r="L5" s="165">
        <v>1011.263</v>
      </c>
      <c r="M5" s="165">
        <v>927.27</v>
      </c>
      <c r="N5" s="165">
        <v>966.58400000000017</v>
      </c>
      <c r="O5" s="165">
        <v>1005.991</v>
      </c>
      <c r="P5" s="165">
        <v>1088.4819999999997</v>
      </c>
      <c r="Q5" s="165">
        <v>1131.6519999999998</v>
      </c>
      <c r="R5" s="165">
        <v>1185.1320000000001</v>
      </c>
      <c r="S5" s="165">
        <v>1178.8240000000003</v>
      </c>
      <c r="T5" s="165">
        <v>1258.546</v>
      </c>
      <c r="U5" s="165">
        <v>1330.5450000000003</v>
      </c>
      <c r="V5" s="165">
        <v>1265.9089999999999</v>
      </c>
      <c r="W5" s="165">
        <v>1309.473</v>
      </c>
      <c r="X5" s="165">
        <v>1394.549</v>
      </c>
      <c r="Y5" s="165">
        <v>1390.3529999999998</v>
      </c>
    </row>
    <row r="6" spans="2:25" ht="12.75" customHeight="1" x14ac:dyDescent="0.2">
      <c r="B6" s="147" t="s">
        <v>113</v>
      </c>
      <c r="C6" s="145"/>
      <c r="D6" s="150">
        <v>61.451000000000001</v>
      </c>
      <c r="E6" s="150">
        <v>75.994</v>
      </c>
      <c r="F6" s="150">
        <v>81.367999999999995</v>
      </c>
      <c r="G6" s="150">
        <v>79.522999999999996</v>
      </c>
      <c r="H6" s="150">
        <v>92.727999999999994</v>
      </c>
      <c r="I6" s="150">
        <v>91.334999999999994</v>
      </c>
      <c r="J6" s="150">
        <v>97.674999999999997</v>
      </c>
      <c r="K6" s="150">
        <v>108.336</v>
      </c>
      <c r="L6" s="150">
        <v>108.845</v>
      </c>
      <c r="M6" s="150">
        <v>110.91500000000001</v>
      </c>
      <c r="N6" s="150">
        <v>120.971</v>
      </c>
      <c r="O6" s="150">
        <v>128.34899999999999</v>
      </c>
      <c r="P6" s="150">
        <v>136.94999999999999</v>
      </c>
      <c r="Q6" s="150">
        <v>142.715</v>
      </c>
      <c r="R6" s="150">
        <v>149.91900000000001</v>
      </c>
      <c r="S6" s="150">
        <v>146.512</v>
      </c>
      <c r="T6" s="150">
        <v>172.37799999999999</v>
      </c>
      <c r="U6" s="150">
        <v>178.75800000000001</v>
      </c>
      <c r="V6" s="150">
        <v>183.11500000000001</v>
      </c>
      <c r="W6" s="150">
        <v>189.852</v>
      </c>
      <c r="X6" s="150">
        <v>199.58600000000001</v>
      </c>
      <c r="Y6" s="150">
        <v>210.828</v>
      </c>
    </row>
    <row r="7" spans="2:25" ht="12.75" customHeight="1" x14ac:dyDescent="0.2">
      <c r="B7" s="147" t="s">
        <v>114</v>
      </c>
      <c r="C7" s="145"/>
      <c r="D7" s="150">
        <v>40.539000000000001</v>
      </c>
      <c r="E7" s="150">
        <v>35.988999999999997</v>
      </c>
      <c r="F7" s="150">
        <v>48.436</v>
      </c>
      <c r="G7" s="150">
        <v>43.883000000000003</v>
      </c>
      <c r="H7" s="150">
        <v>51.249000000000002</v>
      </c>
      <c r="I7" s="150">
        <v>58.466000000000001</v>
      </c>
      <c r="J7" s="150">
        <v>63.752000000000002</v>
      </c>
      <c r="K7" s="150">
        <v>77.137</v>
      </c>
      <c r="L7" s="150">
        <v>87.856999999999999</v>
      </c>
      <c r="M7" s="150">
        <v>87.876999999999995</v>
      </c>
      <c r="N7" s="150">
        <v>91.09</v>
      </c>
      <c r="O7" s="150">
        <v>97.718000000000004</v>
      </c>
      <c r="P7" s="150">
        <v>104.28400000000001</v>
      </c>
      <c r="Q7" s="150">
        <v>105.89400000000001</v>
      </c>
      <c r="R7" s="150">
        <v>108.622</v>
      </c>
      <c r="S7" s="150">
        <v>105.883</v>
      </c>
      <c r="T7" s="150">
        <v>138.63</v>
      </c>
      <c r="U7" s="150">
        <v>122.985</v>
      </c>
      <c r="V7" s="150">
        <v>128.209</v>
      </c>
      <c r="W7" s="150">
        <v>131.39400000000001</v>
      </c>
      <c r="X7" s="150">
        <v>140.93600000000001</v>
      </c>
      <c r="Y7" s="150">
        <v>142.80799999999999</v>
      </c>
    </row>
    <row r="8" spans="2:25" ht="12.75" customHeight="1" x14ac:dyDescent="0.2">
      <c r="B8" s="147" t="s">
        <v>132</v>
      </c>
      <c r="C8" s="145"/>
      <c r="D8" s="150">
        <v>166.27799999999999</v>
      </c>
      <c r="E8" s="150">
        <v>170.62200000000001</v>
      </c>
      <c r="F8" s="150">
        <v>223.00200000000001</v>
      </c>
      <c r="G8" s="150">
        <v>244.125</v>
      </c>
      <c r="H8" s="150">
        <v>263.87599999999998</v>
      </c>
      <c r="I8" s="150">
        <v>283.71800000000002</v>
      </c>
      <c r="J8" s="150">
        <v>302.35399999999998</v>
      </c>
      <c r="K8" s="150">
        <v>322.423</v>
      </c>
      <c r="L8" s="150">
        <v>333.48200000000003</v>
      </c>
      <c r="M8" s="150">
        <v>347.47399999999999</v>
      </c>
      <c r="N8" s="150">
        <v>362.62</v>
      </c>
      <c r="O8" s="150">
        <v>394.31599999999997</v>
      </c>
      <c r="P8" s="150">
        <v>436.89499999999998</v>
      </c>
      <c r="Q8" s="150">
        <v>453.05700000000002</v>
      </c>
      <c r="R8" s="150">
        <v>484.55</v>
      </c>
      <c r="S8" s="150">
        <v>491.33300000000003</v>
      </c>
      <c r="T8" s="150">
        <v>501.39400000000001</v>
      </c>
      <c r="U8" s="150">
        <v>529.59799999999996</v>
      </c>
      <c r="V8" s="150">
        <v>540.27200000000005</v>
      </c>
      <c r="W8" s="150">
        <v>551.57600000000002</v>
      </c>
      <c r="X8" s="150">
        <v>564.16</v>
      </c>
      <c r="Y8" s="150">
        <v>577.72299999999996</v>
      </c>
    </row>
    <row r="9" spans="2:25" ht="12.75" customHeight="1" x14ac:dyDescent="0.2">
      <c r="B9" s="147" t="s">
        <v>116</v>
      </c>
      <c r="C9" s="145"/>
      <c r="D9" s="150">
        <v>0.161</v>
      </c>
      <c r="E9" s="150">
        <v>1.278</v>
      </c>
      <c r="F9" s="150">
        <v>1.39</v>
      </c>
      <c r="G9" s="150">
        <v>1.6180000000000001</v>
      </c>
      <c r="H9" s="150">
        <v>1.7789999999999999</v>
      </c>
      <c r="I9" s="150">
        <v>1.8740000000000001</v>
      </c>
      <c r="J9" s="150">
        <v>3.0880000000000001</v>
      </c>
      <c r="K9" s="150">
        <v>6.3339999999999996</v>
      </c>
      <c r="L9" s="150">
        <v>5.0570000000000004</v>
      </c>
      <c r="M9" s="150">
        <v>4.4249999999999998</v>
      </c>
      <c r="N9" s="150">
        <v>3.4159999999999999</v>
      </c>
      <c r="O9" s="150">
        <v>3.17</v>
      </c>
      <c r="P9" s="150">
        <v>2.4119999999999999</v>
      </c>
      <c r="Q9" s="150">
        <v>1.9730000000000001</v>
      </c>
      <c r="R9" s="150">
        <v>2.6960000000000002</v>
      </c>
      <c r="S9" s="150">
        <v>4.1319999999999997</v>
      </c>
      <c r="T9" s="150">
        <v>4.9580000000000002</v>
      </c>
      <c r="U9" s="150">
        <v>9.0920000000000005</v>
      </c>
      <c r="V9" s="150">
        <v>12.472</v>
      </c>
      <c r="W9" s="150">
        <v>14.397</v>
      </c>
      <c r="X9" s="150">
        <v>14.654999999999999</v>
      </c>
      <c r="Y9" s="150">
        <v>14.492000000000001</v>
      </c>
    </row>
    <row r="10" spans="2:25" ht="12.75" customHeight="1" x14ac:dyDescent="0.2">
      <c r="B10" s="147" t="s">
        <v>117</v>
      </c>
      <c r="C10" s="145"/>
      <c r="D10" s="150">
        <v>14.332000000000001</v>
      </c>
      <c r="E10" s="150">
        <v>18.411999999999999</v>
      </c>
      <c r="F10" s="150">
        <v>18.643000000000001</v>
      </c>
      <c r="G10" s="150">
        <v>20.321000000000002</v>
      </c>
      <c r="H10" s="150">
        <v>18.158999999999999</v>
      </c>
      <c r="I10" s="150">
        <v>16.486000000000001</v>
      </c>
      <c r="J10" s="150">
        <v>21.876000000000001</v>
      </c>
      <c r="K10" s="150">
        <v>27.608000000000001</v>
      </c>
      <c r="L10" s="150">
        <v>27.06</v>
      </c>
      <c r="M10" s="150">
        <v>30.023</v>
      </c>
      <c r="N10" s="150">
        <v>33.229999999999997</v>
      </c>
      <c r="O10" s="150">
        <v>34.238</v>
      </c>
      <c r="P10" s="150">
        <v>38.576999999999998</v>
      </c>
      <c r="Q10" s="150">
        <v>37.188000000000002</v>
      </c>
      <c r="R10" s="150">
        <v>46.417999999999999</v>
      </c>
      <c r="S10" s="150">
        <v>51.052999999999997</v>
      </c>
      <c r="T10" s="150">
        <v>51.575000000000003</v>
      </c>
      <c r="U10" s="150">
        <v>56.149000000000001</v>
      </c>
      <c r="V10" s="150">
        <v>53.798999999999999</v>
      </c>
      <c r="W10" s="150">
        <v>54.823</v>
      </c>
      <c r="X10" s="150">
        <v>47.756999999999998</v>
      </c>
      <c r="Y10" s="150">
        <v>43.558</v>
      </c>
    </row>
    <row r="11" spans="2:25" ht="12.75" customHeight="1" x14ac:dyDescent="0.2">
      <c r="B11" s="147" t="s">
        <v>118</v>
      </c>
      <c r="C11" s="145"/>
      <c r="D11" s="150">
        <v>32.648000000000003</v>
      </c>
      <c r="E11" s="150">
        <v>32.200000000000003</v>
      </c>
      <c r="F11" s="150">
        <v>35.869</v>
      </c>
      <c r="G11" s="150">
        <v>43.304000000000002</v>
      </c>
      <c r="H11" s="150">
        <v>45.17</v>
      </c>
      <c r="I11" s="150">
        <v>42.948999999999998</v>
      </c>
      <c r="J11" s="150">
        <v>47.686999999999998</v>
      </c>
      <c r="K11" s="150">
        <v>38.061</v>
      </c>
      <c r="L11" s="150">
        <v>38.488</v>
      </c>
      <c r="M11" s="150">
        <v>33.094999999999999</v>
      </c>
      <c r="N11" s="150">
        <v>25.744</v>
      </c>
      <c r="O11" s="150">
        <v>30.25</v>
      </c>
      <c r="P11" s="150">
        <v>31.265000000000001</v>
      </c>
      <c r="Q11" s="150">
        <v>31.617000000000001</v>
      </c>
      <c r="R11" s="150">
        <v>38.154000000000003</v>
      </c>
      <c r="S11" s="150">
        <v>35.268999999999998</v>
      </c>
      <c r="T11" s="150">
        <v>53.579000000000001</v>
      </c>
      <c r="U11" s="150">
        <v>53.322000000000003</v>
      </c>
      <c r="V11" s="150">
        <v>56.99</v>
      </c>
      <c r="W11" s="150">
        <v>58.543999999999997</v>
      </c>
      <c r="X11" s="150">
        <v>62.667000000000002</v>
      </c>
      <c r="Y11" s="150">
        <v>70.448999999999998</v>
      </c>
    </row>
    <row r="12" spans="2:25" ht="12.75" customHeight="1" x14ac:dyDescent="0.2">
      <c r="B12" s="147" t="s">
        <v>119</v>
      </c>
      <c r="C12" s="145"/>
      <c r="D12" s="150">
        <v>46.719000000000001</v>
      </c>
      <c r="E12" s="150">
        <v>24.055</v>
      </c>
      <c r="F12" s="150">
        <v>31.138000000000002</v>
      </c>
      <c r="G12" s="150">
        <v>34.491</v>
      </c>
      <c r="H12" s="150">
        <v>44.948999999999998</v>
      </c>
      <c r="I12" s="150">
        <v>54.808999999999997</v>
      </c>
      <c r="J12" s="150">
        <v>53.508000000000003</v>
      </c>
      <c r="K12" s="150">
        <v>52.154000000000003</v>
      </c>
      <c r="L12" s="150">
        <v>147.13900000000001</v>
      </c>
      <c r="M12" s="150">
        <v>78.686000000000007</v>
      </c>
      <c r="N12" s="150">
        <v>102.581</v>
      </c>
      <c r="O12" s="150">
        <v>97.51</v>
      </c>
      <c r="P12" s="150">
        <v>105.569</v>
      </c>
      <c r="Q12" s="150">
        <v>115.88200000000001</v>
      </c>
      <c r="R12" s="150">
        <v>117.22199999999999</v>
      </c>
      <c r="S12" s="150">
        <v>97.519000000000005</v>
      </c>
      <c r="T12" s="150">
        <v>87.841999999999999</v>
      </c>
      <c r="U12" s="150">
        <v>88.04</v>
      </c>
      <c r="V12" s="150">
        <v>75.540999999999997</v>
      </c>
      <c r="W12" s="150">
        <v>80.081000000000003</v>
      </c>
      <c r="X12" s="150">
        <v>121.69</v>
      </c>
      <c r="Y12" s="150">
        <v>95.271000000000001</v>
      </c>
    </row>
    <row r="13" spans="2:25" ht="12.75" customHeight="1" x14ac:dyDescent="0.2">
      <c r="B13" s="147" t="s">
        <v>133</v>
      </c>
      <c r="C13" s="145"/>
      <c r="D13" s="150">
        <v>259.89999999999998</v>
      </c>
      <c r="E13" s="150">
        <v>119.515</v>
      </c>
      <c r="F13" s="150">
        <v>84.548000000000002</v>
      </c>
      <c r="G13" s="150">
        <v>118.694</v>
      </c>
      <c r="H13" s="150">
        <v>79.007999999999996</v>
      </c>
      <c r="I13" s="150">
        <v>63.744</v>
      </c>
      <c r="J13" s="150">
        <v>128.81700000000001</v>
      </c>
      <c r="K13" s="150">
        <v>127.298</v>
      </c>
      <c r="L13" s="150">
        <v>125.94</v>
      </c>
      <c r="M13" s="150">
        <v>85.048000000000002</v>
      </c>
      <c r="N13" s="150">
        <v>84.825999999999993</v>
      </c>
      <c r="O13" s="150">
        <v>65.474000000000004</v>
      </c>
      <c r="P13" s="150">
        <v>65.323999999999998</v>
      </c>
      <c r="Q13" s="150">
        <v>57.755000000000003</v>
      </c>
      <c r="R13" s="150">
        <v>59.953000000000003</v>
      </c>
      <c r="S13" s="150">
        <v>56.508000000000003</v>
      </c>
      <c r="T13" s="150">
        <v>53.145000000000003</v>
      </c>
      <c r="U13" s="150">
        <v>118.77</v>
      </c>
      <c r="V13" s="150">
        <v>36.405999999999999</v>
      </c>
      <c r="W13" s="150">
        <v>56.462000000000003</v>
      </c>
      <c r="X13" s="150">
        <v>47.942</v>
      </c>
      <c r="Y13" s="150">
        <v>32.365000000000002</v>
      </c>
    </row>
    <row r="14" spans="2:25" ht="12.75" customHeight="1" thickBot="1" x14ac:dyDescent="0.25">
      <c r="B14" s="177" t="s">
        <v>123</v>
      </c>
      <c r="C14" s="152"/>
      <c r="D14" s="179">
        <v>51.730000000000004</v>
      </c>
      <c r="E14" s="179">
        <v>103.52399999999999</v>
      </c>
      <c r="F14" s="179">
        <v>55.253999999999998</v>
      </c>
      <c r="G14" s="179">
        <v>73.341999999999985</v>
      </c>
      <c r="H14" s="179">
        <v>70.755999999999986</v>
      </c>
      <c r="I14" s="179">
        <v>78.328000000000003</v>
      </c>
      <c r="J14" s="179">
        <v>94.2</v>
      </c>
      <c r="K14" s="179">
        <v>106.54300000000001</v>
      </c>
      <c r="L14" s="179">
        <v>137.39499999999998</v>
      </c>
      <c r="M14" s="179">
        <v>149.72699999999998</v>
      </c>
      <c r="N14" s="179">
        <v>142.10599999999999</v>
      </c>
      <c r="O14" s="179">
        <v>154.96600000000001</v>
      </c>
      <c r="P14" s="179">
        <v>167.20600000000002</v>
      </c>
      <c r="Q14" s="179">
        <v>185.571</v>
      </c>
      <c r="R14" s="179">
        <v>177.59799999999998</v>
      </c>
      <c r="S14" s="179">
        <v>190.61500000000001</v>
      </c>
      <c r="T14" s="179">
        <v>195.04499999999999</v>
      </c>
      <c r="U14" s="179">
        <v>173.83099999999999</v>
      </c>
      <c r="V14" s="179">
        <v>179.10500000000002</v>
      </c>
      <c r="W14" s="179">
        <v>172.34399999999999</v>
      </c>
      <c r="X14" s="179">
        <v>195.15600000000001</v>
      </c>
      <c r="Y14" s="179">
        <v>202.85899999999998</v>
      </c>
    </row>
    <row r="15" spans="2:25" ht="12.75" customHeight="1" x14ac:dyDescent="0.2">
      <c r="B15" s="154" t="s">
        <v>78</v>
      </c>
      <c r="C15" s="155"/>
      <c r="D15" s="155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</row>
    <row r="16" spans="2:25" ht="12.75" customHeight="1" x14ac:dyDescent="0.2">
      <c r="B16" s="154" t="s">
        <v>163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indexed="41"/>
  </sheetPr>
  <dimension ref="B2:Y16"/>
  <sheetViews>
    <sheetView showGridLines="0" zoomScale="120" zoomScaleNormal="120" workbookViewId="0">
      <selection activeCell="H21" sqref="H21"/>
    </sheetView>
  </sheetViews>
  <sheetFormatPr defaultColWidth="6.42578125" defaultRowHeight="12.75" customHeight="1" x14ac:dyDescent="0.2"/>
  <cols>
    <col min="1" max="1" width="2.85546875" style="138" customWidth="1"/>
    <col min="2" max="2" width="39.7109375" style="138" customWidth="1"/>
    <col min="3" max="4" width="6.42578125" style="137" customWidth="1"/>
    <col min="5" max="14" width="6.42578125" style="159" customWidth="1"/>
    <col min="15" max="16384" width="6.42578125" style="138"/>
  </cols>
  <sheetData>
    <row r="2" spans="2:25" ht="15" customHeight="1" x14ac:dyDescent="0.2">
      <c r="B2" s="136" t="s">
        <v>134</v>
      </c>
      <c r="O2" s="159"/>
      <c r="P2" s="159"/>
      <c r="Q2" s="159"/>
      <c r="R2" s="159"/>
      <c r="S2" s="139"/>
      <c r="T2" s="139"/>
      <c r="U2" s="139"/>
      <c r="V2" s="139"/>
      <c r="W2" s="139"/>
      <c r="X2" s="139"/>
      <c r="Y2" s="139" t="s">
        <v>65</v>
      </c>
    </row>
    <row r="3" spans="2:25" ht="2.1" customHeight="1" thickBot="1" x14ac:dyDescent="0.25">
      <c r="B3" s="140"/>
      <c r="C3" s="140"/>
      <c r="D3" s="14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4" spans="2:25" ht="15" customHeight="1" x14ac:dyDescent="0.2">
      <c r="B4" s="141"/>
      <c r="C4" s="142"/>
      <c r="D4" s="143">
        <v>1995</v>
      </c>
      <c r="E4" s="143">
        <v>1996</v>
      </c>
      <c r="F4" s="143">
        <v>1997</v>
      </c>
      <c r="G4" s="143">
        <v>1998</v>
      </c>
      <c r="H4" s="143">
        <v>1999</v>
      </c>
      <c r="I4" s="143">
        <v>2000</v>
      </c>
      <c r="J4" s="143">
        <v>2001</v>
      </c>
      <c r="K4" s="143">
        <v>2002</v>
      </c>
      <c r="L4" s="143">
        <v>2003</v>
      </c>
      <c r="M4" s="143">
        <v>2004</v>
      </c>
      <c r="N4" s="143">
        <v>2005</v>
      </c>
      <c r="O4" s="143">
        <v>2006</v>
      </c>
      <c r="P4" s="143">
        <v>2007</v>
      </c>
      <c r="Q4" s="143">
        <v>2008</v>
      </c>
      <c r="R4" s="143">
        <v>2009</v>
      </c>
      <c r="S4" s="143">
        <v>2010</v>
      </c>
      <c r="T4" s="143">
        <v>2011</v>
      </c>
      <c r="U4" s="143">
        <v>2012</v>
      </c>
      <c r="V4" s="143">
        <v>2013</v>
      </c>
      <c r="W4" s="143">
        <v>2014</v>
      </c>
      <c r="X4" s="143">
        <v>2015</v>
      </c>
      <c r="Y4" s="143">
        <v>2016</v>
      </c>
    </row>
    <row r="5" spans="2:25" ht="12.75" customHeight="1" x14ac:dyDescent="0.2">
      <c r="B5" s="164" t="s">
        <v>112</v>
      </c>
      <c r="C5" s="145"/>
      <c r="D5" s="165">
        <v>166.363</v>
      </c>
      <c r="E5" s="165">
        <v>229.89099999999999</v>
      </c>
      <c r="F5" s="165">
        <v>200.95900000000003</v>
      </c>
      <c r="G5" s="165">
        <v>219.38200000000003</v>
      </c>
      <c r="H5" s="165">
        <v>212.05499999999998</v>
      </c>
      <c r="I5" s="165">
        <v>232.20099999999999</v>
      </c>
      <c r="J5" s="165">
        <v>247.89399999999998</v>
      </c>
      <c r="K5" s="165">
        <v>281.16500000000002</v>
      </c>
      <c r="L5" s="165">
        <v>342.73499999999996</v>
      </c>
      <c r="M5" s="165">
        <v>352.71599999999995</v>
      </c>
      <c r="N5" s="165">
        <v>353.61800000000005</v>
      </c>
      <c r="O5" s="165">
        <v>385.27699999999987</v>
      </c>
      <c r="P5" s="165">
        <v>397.47800000000007</v>
      </c>
      <c r="Q5" s="165">
        <v>420.76800000000009</v>
      </c>
      <c r="R5" s="165">
        <v>454.45699999999999</v>
      </c>
      <c r="S5" s="165">
        <v>446.36199999999997</v>
      </c>
      <c r="T5" s="165">
        <v>494.53799999999995</v>
      </c>
      <c r="U5" s="165">
        <v>457.55099999999993</v>
      </c>
      <c r="V5" s="165">
        <v>465.87</v>
      </c>
      <c r="W5" s="165">
        <v>497.96400000000011</v>
      </c>
      <c r="X5" s="165">
        <v>518.24500000000012</v>
      </c>
      <c r="Y5" s="165">
        <v>483.05899999999997</v>
      </c>
    </row>
    <row r="6" spans="2:25" ht="12.75" customHeight="1" x14ac:dyDescent="0.2">
      <c r="B6" s="147" t="s">
        <v>113</v>
      </c>
      <c r="C6" s="145"/>
      <c r="D6" s="150">
        <v>44.814999999999998</v>
      </c>
      <c r="E6" s="150">
        <v>49.119</v>
      </c>
      <c r="F6" s="150">
        <v>50.75</v>
      </c>
      <c r="G6" s="150">
        <v>53.688000000000002</v>
      </c>
      <c r="H6" s="150">
        <v>56.648000000000003</v>
      </c>
      <c r="I6" s="150">
        <v>61.307000000000002</v>
      </c>
      <c r="J6" s="150">
        <v>72.995000000000005</v>
      </c>
      <c r="K6" s="150">
        <v>80.7</v>
      </c>
      <c r="L6" s="150">
        <v>102.758</v>
      </c>
      <c r="M6" s="150">
        <v>108.592</v>
      </c>
      <c r="N6" s="150">
        <v>114.18300000000001</v>
      </c>
      <c r="O6" s="150">
        <v>121.133</v>
      </c>
      <c r="P6" s="150">
        <v>128.50299999999999</v>
      </c>
      <c r="Q6" s="150">
        <v>133.441</v>
      </c>
      <c r="R6" s="150">
        <v>139.15</v>
      </c>
      <c r="S6" s="150">
        <v>135.351</v>
      </c>
      <c r="T6" s="150">
        <v>173.66300000000001</v>
      </c>
      <c r="U6" s="150">
        <v>176.88</v>
      </c>
      <c r="V6" s="150">
        <v>179.857</v>
      </c>
      <c r="W6" s="150">
        <v>185.87100000000001</v>
      </c>
      <c r="X6" s="150">
        <v>194.17099999999999</v>
      </c>
      <c r="Y6" s="150">
        <v>205.023</v>
      </c>
    </row>
    <row r="7" spans="2:25" ht="12.75" customHeight="1" x14ac:dyDescent="0.2">
      <c r="B7" s="147" t="s">
        <v>114</v>
      </c>
      <c r="C7" s="145"/>
      <c r="D7" s="150">
        <v>50.988</v>
      </c>
      <c r="E7" s="150">
        <v>54.862000000000002</v>
      </c>
      <c r="F7" s="150">
        <v>59.420999999999999</v>
      </c>
      <c r="G7" s="150">
        <v>65.382000000000005</v>
      </c>
      <c r="H7" s="150">
        <v>71.816999999999993</v>
      </c>
      <c r="I7" s="150">
        <v>72.834000000000003</v>
      </c>
      <c r="J7" s="150">
        <v>75.231999999999999</v>
      </c>
      <c r="K7" s="150">
        <v>83.668999999999997</v>
      </c>
      <c r="L7" s="150">
        <v>94.668000000000006</v>
      </c>
      <c r="M7" s="150">
        <v>94.646000000000001</v>
      </c>
      <c r="N7" s="150">
        <v>96.421000000000006</v>
      </c>
      <c r="O7" s="150">
        <v>105.205</v>
      </c>
      <c r="P7" s="150">
        <v>105.94</v>
      </c>
      <c r="Q7" s="150">
        <v>114.023</v>
      </c>
      <c r="R7" s="150">
        <v>118.72199999999999</v>
      </c>
      <c r="S7" s="150">
        <v>117.604</v>
      </c>
      <c r="T7" s="150">
        <v>139.72800000000001</v>
      </c>
      <c r="U7" s="150">
        <v>133.64599999999999</v>
      </c>
      <c r="V7" s="150">
        <v>139.477</v>
      </c>
      <c r="W7" s="150">
        <v>140.49100000000001</v>
      </c>
      <c r="X7" s="150">
        <v>140.512</v>
      </c>
      <c r="Y7" s="150">
        <v>146.19900000000001</v>
      </c>
    </row>
    <row r="8" spans="2:25" ht="12.75" customHeight="1" x14ac:dyDescent="0.2">
      <c r="B8" s="147" t="s">
        <v>132</v>
      </c>
      <c r="C8" s="145"/>
      <c r="D8" s="150">
        <v>4.7510000000000003</v>
      </c>
      <c r="E8" s="150">
        <v>29.917999999999999</v>
      </c>
      <c r="F8" s="150">
        <v>3.782</v>
      </c>
      <c r="G8" s="150">
        <v>5.1040000000000001</v>
      </c>
      <c r="H8" s="150">
        <v>7.4989999999999997</v>
      </c>
      <c r="I8" s="150">
        <v>9.3140000000000001</v>
      </c>
      <c r="J8" s="150">
        <v>8.9949999999999992</v>
      </c>
      <c r="K8" s="150">
        <v>10.201000000000001</v>
      </c>
      <c r="L8" s="150">
        <v>11.792</v>
      </c>
      <c r="M8" s="150">
        <v>11.861000000000001</v>
      </c>
      <c r="N8" s="150">
        <v>11.86</v>
      </c>
      <c r="O8" s="150">
        <v>12.747999999999999</v>
      </c>
      <c r="P8" s="150">
        <v>19.577000000000002</v>
      </c>
      <c r="Q8" s="150">
        <v>22.158000000000001</v>
      </c>
      <c r="R8" s="150">
        <v>24.231000000000002</v>
      </c>
      <c r="S8" s="150">
        <v>26.045999999999999</v>
      </c>
      <c r="T8" s="150">
        <v>25.713999999999999</v>
      </c>
      <c r="U8" s="150">
        <v>3.7949999999999999</v>
      </c>
      <c r="V8" s="150">
        <v>4.4710000000000001</v>
      </c>
      <c r="W8" s="150">
        <v>3.9740000000000002</v>
      </c>
      <c r="X8" s="150">
        <v>4.2530000000000001</v>
      </c>
      <c r="Y8" s="150">
        <v>4.5049999999999999</v>
      </c>
    </row>
    <row r="9" spans="2:25" ht="12.75" customHeight="1" x14ac:dyDescent="0.2">
      <c r="B9" s="147" t="s">
        <v>116</v>
      </c>
      <c r="C9" s="145"/>
      <c r="D9" s="150">
        <v>0.60499999999999998</v>
      </c>
      <c r="E9" s="150">
        <v>0.995</v>
      </c>
      <c r="F9" s="150">
        <v>1.4470000000000001</v>
      </c>
      <c r="G9" s="150">
        <v>1.607</v>
      </c>
      <c r="H9" s="150">
        <v>1.837</v>
      </c>
      <c r="I9" s="150">
        <v>2.0049999999999999</v>
      </c>
      <c r="J9" s="150">
        <v>1.226</v>
      </c>
      <c r="K9" s="150">
        <v>1.417</v>
      </c>
      <c r="L9" s="150">
        <v>2.407</v>
      </c>
      <c r="M9" s="150">
        <v>2.516</v>
      </c>
      <c r="N9" s="150">
        <v>2.5760000000000001</v>
      </c>
      <c r="O9" s="150">
        <v>2.8039999999999998</v>
      </c>
      <c r="P9" s="150">
        <v>3.3359999999999999</v>
      </c>
      <c r="Q9" s="150">
        <v>2.9590000000000001</v>
      </c>
      <c r="R9" s="150">
        <v>2.964</v>
      </c>
      <c r="S9" s="150">
        <v>2.4769999999999999</v>
      </c>
      <c r="T9" s="150">
        <v>2.7509999999999999</v>
      </c>
      <c r="U9" s="150">
        <v>2.8000000000000001E-2</v>
      </c>
      <c r="V9" s="150" t="s">
        <v>162</v>
      </c>
      <c r="W9" s="150" t="s">
        <v>162</v>
      </c>
      <c r="X9" s="150" t="s">
        <v>162</v>
      </c>
      <c r="Y9" s="150" t="s">
        <v>162</v>
      </c>
    </row>
    <row r="10" spans="2:25" ht="12.75" customHeight="1" x14ac:dyDescent="0.2">
      <c r="B10" s="147" t="s">
        <v>117</v>
      </c>
      <c r="C10" s="145"/>
      <c r="D10" s="150">
        <v>1.43</v>
      </c>
      <c r="E10" s="150">
        <v>1.917</v>
      </c>
      <c r="F10" s="150">
        <v>1.679</v>
      </c>
      <c r="G10" s="150">
        <v>2.4380000000000002</v>
      </c>
      <c r="H10" s="150">
        <v>2.2839999999999998</v>
      </c>
      <c r="I10" s="150">
        <v>1.669</v>
      </c>
      <c r="J10" s="150">
        <v>1.9139999999999999</v>
      </c>
      <c r="K10" s="150">
        <v>1.899</v>
      </c>
      <c r="L10" s="150">
        <v>2.2400000000000002</v>
      </c>
      <c r="M10" s="150">
        <v>2.8730000000000002</v>
      </c>
      <c r="N10" s="150">
        <v>2.113</v>
      </c>
      <c r="O10" s="150">
        <v>2.286</v>
      </c>
      <c r="P10" s="150">
        <v>2.6480000000000001</v>
      </c>
      <c r="Q10" s="150">
        <v>3.1179999999999999</v>
      </c>
      <c r="R10" s="150">
        <v>2.4369999999999998</v>
      </c>
      <c r="S10" s="150">
        <v>1.6279999999999999</v>
      </c>
      <c r="T10" s="150">
        <v>1.575</v>
      </c>
      <c r="U10" s="150">
        <v>1.837</v>
      </c>
      <c r="V10" s="150">
        <v>1.409</v>
      </c>
      <c r="W10" s="150">
        <v>1.4650000000000001</v>
      </c>
      <c r="X10" s="150">
        <v>1.33</v>
      </c>
      <c r="Y10" s="150">
        <v>1.1259999999999999</v>
      </c>
    </row>
    <row r="11" spans="2:25" ht="12.75" customHeight="1" x14ac:dyDescent="0.2">
      <c r="B11" s="147" t="s">
        <v>118</v>
      </c>
      <c r="C11" s="145"/>
      <c r="D11" s="150">
        <v>7.8070000000000004</v>
      </c>
      <c r="E11" s="150">
        <v>7.1630000000000003</v>
      </c>
      <c r="F11" s="150">
        <v>12.664999999999999</v>
      </c>
      <c r="G11" s="150">
        <v>13.895</v>
      </c>
      <c r="H11" s="150">
        <v>15.478</v>
      </c>
      <c r="I11" s="150">
        <v>17.225999999999999</v>
      </c>
      <c r="J11" s="150">
        <v>16.632999999999999</v>
      </c>
      <c r="K11" s="150">
        <v>18.222000000000001</v>
      </c>
      <c r="L11" s="150">
        <v>29.274000000000001</v>
      </c>
      <c r="M11" s="150">
        <v>26.276</v>
      </c>
      <c r="N11" s="150">
        <v>29.321999999999999</v>
      </c>
      <c r="O11" s="150">
        <v>31.181000000000001</v>
      </c>
      <c r="P11" s="150">
        <v>31.155999999999999</v>
      </c>
      <c r="Q11" s="150">
        <v>32.536000000000001</v>
      </c>
      <c r="R11" s="150">
        <v>38.100999999999999</v>
      </c>
      <c r="S11" s="150">
        <v>43.777000000000001</v>
      </c>
      <c r="T11" s="150">
        <v>37.561999999999998</v>
      </c>
      <c r="U11" s="150">
        <v>37.798999999999999</v>
      </c>
      <c r="V11" s="150">
        <v>38.789000000000001</v>
      </c>
      <c r="W11" s="150">
        <v>40.854999999999997</v>
      </c>
      <c r="X11" s="150">
        <v>42.328000000000003</v>
      </c>
      <c r="Y11" s="150">
        <v>43.063000000000002</v>
      </c>
    </row>
    <row r="12" spans="2:25" ht="12.75" customHeight="1" x14ac:dyDescent="0.2">
      <c r="B12" s="147" t="s">
        <v>119</v>
      </c>
      <c r="C12" s="145"/>
      <c r="D12" s="150">
        <v>36.777999999999999</v>
      </c>
      <c r="E12" s="150">
        <v>60.383000000000003</v>
      </c>
      <c r="F12" s="150">
        <v>54.447000000000003</v>
      </c>
      <c r="G12" s="150">
        <v>58.966999999999999</v>
      </c>
      <c r="H12" s="150">
        <v>37.356000000000002</v>
      </c>
      <c r="I12" s="150">
        <v>43.793999999999997</v>
      </c>
      <c r="J12" s="150">
        <v>41.426000000000002</v>
      </c>
      <c r="K12" s="150">
        <v>46.078000000000003</v>
      </c>
      <c r="L12" s="150">
        <v>55.652999999999999</v>
      </c>
      <c r="M12" s="150">
        <v>63.664000000000001</v>
      </c>
      <c r="N12" s="150">
        <v>57.552</v>
      </c>
      <c r="O12" s="150">
        <v>72.781000000000006</v>
      </c>
      <c r="P12" s="150">
        <v>68.891000000000005</v>
      </c>
      <c r="Q12" s="150">
        <v>82.53</v>
      </c>
      <c r="R12" s="150">
        <v>99.210999999999999</v>
      </c>
      <c r="S12" s="150">
        <v>88.727999999999994</v>
      </c>
      <c r="T12" s="150">
        <v>92.391000000000005</v>
      </c>
      <c r="U12" s="150">
        <v>80.710999999999999</v>
      </c>
      <c r="V12" s="150">
        <v>76.594999999999999</v>
      </c>
      <c r="W12" s="150">
        <v>97.349000000000004</v>
      </c>
      <c r="X12" s="150">
        <v>114.19499999999999</v>
      </c>
      <c r="Y12" s="150">
        <v>63.265999999999998</v>
      </c>
    </row>
    <row r="13" spans="2:25" ht="12.75" customHeight="1" x14ac:dyDescent="0.2">
      <c r="B13" s="147" t="s">
        <v>133</v>
      </c>
      <c r="C13" s="145"/>
      <c r="D13" s="150">
        <v>10.115</v>
      </c>
      <c r="E13" s="150">
        <v>12.250999999999999</v>
      </c>
      <c r="F13" s="150">
        <v>11.473000000000001</v>
      </c>
      <c r="G13" s="150">
        <v>8.4770000000000003</v>
      </c>
      <c r="H13" s="150">
        <v>14.917999999999999</v>
      </c>
      <c r="I13" s="150">
        <v>13.337</v>
      </c>
      <c r="J13" s="150">
        <v>23.89</v>
      </c>
      <c r="K13" s="150">
        <v>28.652000000000001</v>
      </c>
      <c r="L13" s="150">
        <v>32.927</v>
      </c>
      <c r="M13" s="150">
        <v>32.591999999999999</v>
      </c>
      <c r="N13" s="150">
        <v>27.974</v>
      </c>
      <c r="O13" s="150">
        <v>26.359000000000002</v>
      </c>
      <c r="P13" s="150">
        <v>27.672000000000001</v>
      </c>
      <c r="Q13" s="150">
        <v>20.058</v>
      </c>
      <c r="R13" s="150">
        <v>16.47</v>
      </c>
      <c r="S13" s="150">
        <v>17.466999999999999</v>
      </c>
      <c r="T13" s="150">
        <v>7.1310000000000002</v>
      </c>
      <c r="U13" s="150">
        <v>11.108000000000001</v>
      </c>
      <c r="V13" s="150">
        <v>9.8689999999999998</v>
      </c>
      <c r="W13" s="150">
        <v>12.413</v>
      </c>
      <c r="X13" s="150">
        <v>4.5380000000000003</v>
      </c>
      <c r="Y13" s="150">
        <v>2.3090000000000002</v>
      </c>
    </row>
    <row r="14" spans="2:25" ht="12.75" customHeight="1" thickBot="1" x14ac:dyDescent="0.25">
      <c r="B14" s="177" t="s">
        <v>123</v>
      </c>
      <c r="C14" s="152"/>
      <c r="D14" s="179">
        <v>9.0739999999999998</v>
      </c>
      <c r="E14" s="179">
        <v>13.282999999999998</v>
      </c>
      <c r="F14" s="179">
        <v>5.2949999999999999</v>
      </c>
      <c r="G14" s="179">
        <v>9.8239999999999998</v>
      </c>
      <c r="H14" s="179">
        <v>4.2179999999999991</v>
      </c>
      <c r="I14" s="179">
        <v>10.715</v>
      </c>
      <c r="J14" s="179">
        <v>5.5830000000000002</v>
      </c>
      <c r="K14" s="179">
        <v>10.327000000000002</v>
      </c>
      <c r="L14" s="179">
        <v>11.016</v>
      </c>
      <c r="M14" s="179">
        <v>9.6959999999999997</v>
      </c>
      <c r="N14" s="179">
        <v>11.617000000000001</v>
      </c>
      <c r="O14" s="179">
        <v>10.779999999999998</v>
      </c>
      <c r="P14" s="179">
        <v>9.754999999999999</v>
      </c>
      <c r="Q14" s="179">
        <v>9.9450000000000003</v>
      </c>
      <c r="R14" s="179">
        <v>13.170999999999999</v>
      </c>
      <c r="S14" s="179">
        <v>13.284000000000001</v>
      </c>
      <c r="T14" s="179">
        <v>14.023</v>
      </c>
      <c r="U14" s="179">
        <v>11.747</v>
      </c>
      <c r="V14" s="179">
        <v>15.402999999999999</v>
      </c>
      <c r="W14" s="179">
        <v>15.545999999999999</v>
      </c>
      <c r="X14" s="179">
        <v>16.918000000000003</v>
      </c>
      <c r="Y14" s="179">
        <v>17.568000000000001</v>
      </c>
    </row>
    <row r="15" spans="2:25" ht="12.75" customHeight="1" x14ac:dyDescent="0.2">
      <c r="B15" s="154" t="s">
        <v>78</v>
      </c>
      <c r="C15" s="155"/>
      <c r="D15" s="155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</row>
    <row r="16" spans="2:25" ht="12.75" customHeight="1" x14ac:dyDescent="0.2">
      <c r="B16" s="154" t="s">
        <v>163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41"/>
  </sheetPr>
  <dimension ref="B2:Y16"/>
  <sheetViews>
    <sheetView showGridLines="0" zoomScale="120" zoomScaleNormal="120" workbookViewId="0">
      <selection activeCell="F19" sqref="F19"/>
    </sheetView>
  </sheetViews>
  <sheetFormatPr defaultColWidth="6.42578125" defaultRowHeight="12.75" customHeight="1" x14ac:dyDescent="0.2"/>
  <cols>
    <col min="1" max="1" width="2.85546875" style="138" customWidth="1"/>
    <col min="2" max="2" width="39.7109375" style="138" customWidth="1"/>
    <col min="3" max="4" width="6.42578125" style="137" customWidth="1"/>
    <col min="5" max="14" width="6.42578125" style="159" customWidth="1"/>
    <col min="15" max="16384" width="6.42578125" style="138"/>
  </cols>
  <sheetData>
    <row r="2" spans="2:25" ht="15" customHeight="1" x14ac:dyDescent="0.2">
      <c r="B2" s="136" t="s">
        <v>135</v>
      </c>
      <c r="O2" s="159"/>
      <c r="P2" s="159"/>
      <c r="Q2" s="159"/>
      <c r="R2" s="159"/>
      <c r="S2" s="139"/>
      <c r="T2" s="139"/>
      <c r="U2" s="139"/>
      <c r="V2" s="139"/>
      <c r="W2" s="139"/>
      <c r="X2" s="139"/>
      <c r="Y2" s="139" t="s">
        <v>65</v>
      </c>
    </row>
    <row r="3" spans="2:25" ht="2.1" customHeight="1" thickBot="1" x14ac:dyDescent="0.25">
      <c r="B3" s="140"/>
      <c r="C3" s="140"/>
      <c r="D3" s="14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4" spans="2:25" ht="15" customHeight="1" x14ac:dyDescent="0.2">
      <c r="B4" s="141"/>
      <c r="C4" s="142"/>
      <c r="D4" s="143">
        <v>1995</v>
      </c>
      <c r="E4" s="143">
        <v>1996</v>
      </c>
      <c r="F4" s="143">
        <v>1997</v>
      </c>
      <c r="G4" s="143">
        <v>1998</v>
      </c>
      <c r="H4" s="143">
        <v>1999</v>
      </c>
      <c r="I4" s="143">
        <v>2000</v>
      </c>
      <c r="J4" s="143">
        <v>2001</v>
      </c>
      <c r="K4" s="143">
        <v>2002</v>
      </c>
      <c r="L4" s="143">
        <v>2003</v>
      </c>
      <c r="M4" s="143">
        <v>2004</v>
      </c>
      <c r="N4" s="143">
        <v>2005</v>
      </c>
      <c r="O4" s="143">
        <v>2006</v>
      </c>
      <c r="P4" s="143">
        <v>2007</v>
      </c>
      <c r="Q4" s="143">
        <v>2008</v>
      </c>
      <c r="R4" s="143">
        <v>2009</v>
      </c>
      <c r="S4" s="143">
        <v>2010</v>
      </c>
      <c r="T4" s="143">
        <v>2011</v>
      </c>
      <c r="U4" s="143">
        <v>2012</v>
      </c>
      <c r="V4" s="143">
        <v>2013</v>
      </c>
      <c r="W4" s="143">
        <v>2014</v>
      </c>
      <c r="X4" s="143">
        <v>2015</v>
      </c>
      <c r="Y4" s="143">
        <v>2016</v>
      </c>
    </row>
    <row r="5" spans="2:25" ht="12.75" customHeight="1" x14ac:dyDescent="0.2">
      <c r="B5" s="164" t="s">
        <v>112</v>
      </c>
      <c r="C5" s="145"/>
      <c r="D5" s="165">
        <v>78.08</v>
      </c>
      <c r="E5" s="165">
        <v>90.249000000000009</v>
      </c>
      <c r="F5" s="165">
        <v>96.225999999999999</v>
      </c>
      <c r="G5" s="165">
        <v>105.968</v>
      </c>
      <c r="H5" s="165">
        <v>111.92699999999999</v>
      </c>
      <c r="I5" s="165">
        <v>115.47799999999999</v>
      </c>
      <c r="J5" s="165">
        <v>127.68199999999999</v>
      </c>
      <c r="K5" s="165">
        <v>142.51299999999998</v>
      </c>
      <c r="L5" s="165">
        <v>150.78299999999999</v>
      </c>
      <c r="M5" s="165">
        <v>161.66200000000001</v>
      </c>
      <c r="N5" s="165">
        <v>169.81399999999999</v>
      </c>
      <c r="O5" s="165">
        <v>173.10599999999999</v>
      </c>
      <c r="P5" s="165">
        <v>187.39500000000001</v>
      </c>
      <c r="Q5" s="165">
        <v>200.755</v>
      </c>
      <c r="R5" s="165">
        <v>221.791</v>
      </c>
      <c r="S5" s="165">
        <v>224.38499999999999</v>
      </c>
      <c r="T5" s="165">
        <v>227.71</v>
      </c>
      <c r="U5" s="165">
        <v>231.52100000000002</v>
      </c>
      <c r="V5" s="165">
        <v>228.61000000000004</v>
      </c>
      <c r="W5" s="165">
        <v>242.17499999999995</v>
      </c>
      <c r="X5" s="165">
        <v>250.13799999999998</v>
      </c>
      <c r="Y5" s="165">
        <v>261.59300000000002</v>
      </c>
    </row>
    <row r="6" spans="2:25" ht="12.75" customHeight="1" x14ac:dyDescent="0.2">
      <c r="B6" s="147" t="s">
        <v>113</v>
      </c>
      <c r="C6" s="145"/>
      <c r="D6" s="150">
        <v>1.51</v>
      </c>
      <c r="E6" s="150">
        <v>1.6180000000000001</v>
      </c>
      <c r="F6" s="150">
        <v>1.76</v>
      </c>
      <c r="G6" s="150">
        <v>1.833</v>
      </c>
      <c r="H6" s="150">
        <v>2.0350000000000001</v>
      </c>
      <c r="I6" s="150">
        <v>2.0739999999999998</v>
      </c>
      <c r="J6" s="150">
        <v>2.2709999999999999</v>
      </c>
      <c r="K6" s="150">
        <v>2.5219999999999998</v>
      </c>
      <c r="L6" s="150">
        <v>2.6579999999999999</v>
      </c>
      <c r="M6" s="150">
        <v>2.73</v>
      </c>
      <c r="N6" s="150">
        <v>2.8849999999999998</v>
      </c>
      <c r="O6" s="150">
        <v>3.0379999999999998</v>
      </c>
      <c r="P6" s="150">
        <v>3.2349999999999999</v>
      </c>
      <c r="Q6" s="150">
        <v>3.6240000000000001</v>
      </c>
      <c r="R6" s="150">
        <v>3.9729999999999999</v>
      </c>
      <c r="S6" s="150">
        <v>3.9670000000000001</v>
      </c>
      <c r="T6" s="150">
        <v>3.875</v>
      </c>
      <c r="U6" s="150">
        <v>3.7589999999999999</v>
      </c>
      <c r="V6" s="150">
        <v>3.7349999999999999</v>
      </c>
      <c r="W6" s="150">
        <v>3.83</v>
      </c>
      <c r="X6" s="150">
        <v>4.0179999999999998</v>
      </c>
      <c r="Y6" s="150">
        <v>4.0869999999999997</v>
      </c>
    </row>
    <row r="7" spans="2:25" ht="12.75" customHeight="1" x14ac:dyDescent="0.2">
      <c r="B7" s="147" t="s">
        <v>114</v>
      </c>
      <c r="C7" s="145"/>
      <c r="D7" s="150">
        <v>1.335</v>
      </c>
      <c r="E7" s="150">
        <v>1.599</v>
      </c>
      <c r="F7" s="150">
        <v>1.21</v>
      </c>
      <c r="G7" s="150">
        <v>1.2669999999999999</v>
      </c>
      <c r="H7" s="150">
        <v>1.137</v>
      </c>
      <c r="I7" s="150">
        <v>1.0960000000000001</v>
      </c>
      <c r="J7" s="150">
        <v>1.415</v>
      </c>
      <c r="K7" s="150">
        <v>1.468</v>
      </c>
      <c r="L7" s="150">
        <v>1.804</v>
      </c>
      <c r="M7" s="150">
        <v>1.829</v>
      </c>
      <c r="N7" s="150">
        <v>1.9750000000000001</v>
      </c>
      <c r="O7" s="150">
        <v>1.712</v>
      </c>
      <c r="P7" s="150">
        <v>1.891</v>
      </c>
      <c r="Q7" s="150">
        <v>2.31</v>
      </c>
      <c r="R7" s="150">
        <v>2.9140000000000001</v>
      </c>
      <c r="S7" s="150">
        <v>3.2050000000000001</v>
      </c>
      <c r="T7" s="150">
        <v>2.5150000000000001</v>
      </c>
      <c r="U7" s="150">
        <v>2.548</v>
      </c>
      <c r="V7" s="150">
        <v>2.145</v>
      </c>
      <c r="W7" s="150">
        <v>2.1240000000000001</v>
      </c>
      <c r="X7" s="150">
        <v>1.988</v>
      </c>
      <c r="Y7" s="150">
        <v>1.7969999999999999</v>
      </c>
    </row>
    <row r="8" spans="2:25" ht="12.75" customHeight="1" x14ac:dyDescent="0.2">
      <c r="B8" s="147" t="s">
        <v>132</v>
      </c>
      <c r="C8" s="145"/>
      <c r="D8" s="150" t="s">
        <v>162</v>
      </c>
      <c r="E8" s="150" t="s">
        <v>162</v>
      </c>
      <c r="F8" s="150" t="s">
        <v>162</v>
      </c>
      <c r="G8" s="150" t="s">
        <v>162</v>
      </c>
      <c r="H8" s="150">
        <v>0.04</v>
      </c>
      <c r="I8" s="150" t="s">
        <v>162</v>
      </c>
      <c r="J8" s="150" t="s">
        <v>162</v>
      </c>
      <c r="K8" s="150" t="s">
        <v>162</v>
      </c>
      <c r="L8" s="150" t="s">
        <v>162</v>
      </c>
      <c r="M8" s="150" t="s">
        <v>162</v>
      </c>
      <c r="N8" s="150">
        <v>1E-3</v>
      </c>
      <c r="O8" s="150">
        <v>2E-3</v>
      </c>
      <c r="P8" s="150" t="s">
        <v>162</v>
      </c>
      <c r="Q8" s="150">
        <v>2E-3</v>
      </c>
      <c r="R8" s="150">
        <v>1.4E-2</v>
      </c>
      <c r="S8" s="150">
        <v>1.4E-2</v>
      </c>
      <c r="T8" s="150">
        <v>0.01</v>
      </c>
      <c r="U8" s="150">
        <v>8.0000000000000002E-3</v>
      </c>
      <c r="V8" s="150">
        <v>8.9999999999999993E-3</v>
      </c>
      <c r="W8" s="150">
        <v>7.0000000000000001E-3</v>
      </c>
      <c r="X8" s="150">
        <v>8.9999999999999993E-3</v>
      </c>
      <c r="Y8" s="150">
        <v>8.9999999999999993E-3</v>
      </c>
    </row>
    <row r="9" spans="2:25" ht="12.75" customHeight="1" x14ac:dyDescent="0.2">
      <c r="B9" s="147" t="s">
        <v>116</v>
      </c>
      <c r="C9" s="145"/>
      <c r="D9" s="150">
        <v>74.120999999999995</v>
      </c>
      <c r="E9" s="150">
        <v>86.087999999999994</v>
      </c>
      <c r="F9" s="150">
        <v>92.36</v>
      </c>
      <c r="G9" s="150">
        <v>101.542</v>
      </c>
      <c r="H9" s="150">
        <v>107.46599999999999</v>
      </c>
      <c r="I9" s="150">
        <v>111.532</v>
      </c>
      <c r="J9" s="150">
        <v>123.154</v>
      </c>
      <c r="K9" s="150">
        <v>137.387</v>
      </c>
      <c r="L9" s="150">
        <v>145.61500000000001</v>
      </c>
      <c r="M9" s="150">
        <v>156.328</v>
      </c>
      <c r="N9" s="150">
        <v>163.87299999999999</v>
      </c>
      <c r="O9" s="150">
        <v>167.529</v>
      </c>
      <c r="P9" s="150">
        <v>181.358</v>
      </c>
      <c r="Q9" s="150">
        <v>193.68</v>
      </c>
      <c r="R9" s="150">
        <v>213.35400000000001</v>
      </c>
      <c r="S9" s="150">
        <v>215.78100000000001</v>
      </c>
      <c r="T9" s="150">
        <v>116.306</v>
      </c>
      <c r="U9" s="150">
        <v>120.669</v>
      </c>
      <c r="V9" s="150">
        <v>120.727</v>
      </c>
      <c r="W9" s="150">
        <v>125.23699999999999</v>
      </c>
      <c r="X9" s="150">
        <v>126.968</v>
      </c>
      <c r="Y9" s="150">
        <v>133.1</v>
      </c>
    </row>
    <row r="10" spans="2:25" ht="12.75" customHeight="1" x14ac:dyDescent="0.2">
      <c r="B10" s="147" t="s">
        <v>117</v>
      </c>
      <c r="C10" s="145"/>
      <c r="D10" s="150">
        <v>2.4E-2</v>
      </c>
      <c r="E10" s="150">
        <v>5.6000000000000001E-2</v>
      </c>
      <c r="F10" s="150">
        <v>0.129</v>
      </c>
      <c r="G10" s="150">
        <v>0.16400000000000001</v>
      </c>
      <c r="H10" s="150">
        <v>5.8999999999999997E-2</v>
      </c>
      <c r="I10" s="150">
        <v>1.7000000000000001E-2</v>
      </c>
      <c r="J10" s="150">
        <v>1.2999999999999999E-2</v>
      </c>
      <c r="K10" s="150">
        <v>6.0000000000000001E-3</v>
      </c>
      <c r="L10" s="150">
        <v>4.0000000000000001E-3</v>
      </c>
      <c r="M10" s="150">
        <v>3.0000000000000001E-3</v>
      </c>
      <c r="N10" s="150">
        <v>1E-3</v>
      </c>
      <c r="O10" s="150" t="s">
        <v>162</v>
      </c>
      <c r="P10" s="150">
        <v>2E-3</v>
      </c>
      <c r="Q10" s="150">
        <v>1E-3</v>
      </c>
      <c r="R10" s="150">
        <v>1E-3</v>
      </c>
      <c r="S10" s="150" t="s">
        <v>162</v>
      </c>
      <c r="T10" s="150">
        <v>1E-3</v>
      </c>
      <c r="U10" s="150" t="s">
        <v>162</v>
      </c>
      <c r="V10" s="150" t="s">
        <v>162</v>
      </c>
      <c r="W10" s="150" t="s">
        <v>162</v>
      </c>
      <c r="X10" s="150" t="s">
        <v>162</v>
      </c>
      <c r="Y10" s="150" t="s">
        <v>162</v>
      </c>
    </row>
    <row r="11" spans="2:25" ht="12.75" customHeight="1" x14ac:dyDescent="0.2">
      <c r="B11" s="147" t="s">
        <v>118</v>
      </c>
      <c r="C11" s="145"/>
      <c r="D11" s="150" t="s">
        <v>162</v>
      </c>
      <c r="E11" s="150" t="s">
        <v>162</v>
      </c>
      <c r="F11" s="150" t="s">
        <v>162</v>
      </c>
      <c r="G11" s="150" t="s">
        <v>162</v>
      </c>
      <c r="H11" s="150" t="s">
        <v>162</v>
      </c>
      <c r="I11" s="150" t="s">
        <v>162</v>
      </c>
      <c r="J11" s="150" t="s">
        <v>162</v>
      </c>
      <c r="K11" s="150" t="s">
        <v>162</v>
      </c>
      <c r="L11" s="150" t="s">
        <v>162</v>
      </c>
      <c r="M11" s="150" t="s">
        <v>162</v>
      </c>
      <c r="N11" s="150" t="s">
        <v>162</v>
      </c>
      <c r="O11" s="150" t="s">
        <v>162</v>
      </c>
      <c r="P11" s="150" t="s">
        <v>162</v>
      </c>
      <c r="Q11" s="150" t="s">
        <v>162</v>
      </c>
      <c r="R11" s="150" t="s">
        <v>162</v>
      </c>
      <c r="S11" s="150" t="s">
        <v>162</v>
      </c>
      <c r="T11" s="150" t="s">
        <v>162</v>
      </c>
      <c r="U11" s="150" t="s">
        <v>162</v>
      </c>
      <c r="V11" s="150" t="s">
        <v>162</v>
      </c>
      <c r="W11" s="150" t="s">
        <v>162</v>
      </c>
      <c r="X11" s="150" t="s">
        <v>162</v>
      </c>
      <c r="Y11" s="150" t="s">
        <v>162</v>
      </c>
    </row>
    <row r="12" spans="2:25" ht="12.75" customHeight="1" x14ac:dyDescent="0.2">
      <c r="B12" s="147" t="s">
        <v>119</v>
      </c>
      <c r="C12" s="145"/>
      <c r="D12" s="150">
        <v>1.0009999999999999</v>
      </c>
      <c r="E12" s="150">
        <v>0.50800000000000001</v>
      </c>
      <c r="F12" s="150">
        <v>0.71499999999999997</v>
      </c>
      <c r="G12" s="150">
        <v>0.92500000000000004</v>
      </c>
      <c r="H12" s="150">
        <v>0.79600000000000004</v>
      </c>
      <c r="I12" s="150">
        <v>0.66900000000000004</v>
      </c>
      <c r="J12" s="150">
        <v>0.56000000000000005</v>
      </c>
      <c r="K12" s="150">
        <v>0.86599999999999999</v>
      </c>
      <c r="L12" s="150">
        <v>0.60199999999999998</v>
      </c>
      <c r="M12" s="150">
        <v>0.66900000000000004</v>
      </c>
      <c r="N12" s="150">
        <v>0.79700000000000004</v>
      </c>
      <c r="O12" s="150">
        <v>0.46500000000000002</v>
      </c>
      <c r="P12" s="150">
        <v>0.46300000000000002</v>
      </c>
      <c r="Q12" s="150">
        <v>0.76100000000000001</v>
      </c>
      <c r="R12" s="150">
        <v>1.129</v>
      </c>
      <c r="S12" s="150">
        <v>0.95199999999999996</v>
      </c>
      <c r="T12" s="150">
        <v>0.81799999999999995</v>
      </c>
      <c r="U12" s="150">
        <v>0.624</v>
      </c>
      <c r="V12" s="150">
        <v>0.252</v>
      </c>
      <c r="W12" s="150">
        <v>0.55200000000000005</v>
      </c>
      <c r="X12" s="150">
        <v>0.42699999999999999</v>
      </c>
      <c r="Y12" s="150">
        <v>0.28599999999999998</v>
      </c>
    </row>
    <row r="13" spans="2:25" ht="12.75" customHeight="1" x14ac:dyDescent="0.2">
      <c r="B13" s="147" t="s">
        <v>133</v>
      </c>
      <c r="C13" s="145"/>
      <c r="D13" s="150" t="s">
        <v>162</v>
      </c>
      <c r="E13" s="150" t="s">
        <v>162</v>
      </c>
      <c r="F13" s="150" t="s">
        <v>162</v>
      </c>
      <c r="G13" s="150" t="s">
        <v>162</v>
      </c>
      <c r="H13" s="150">
        <v>0.13700000000000001</v>
      </c>
      <c r="I13" s="150">
        <v>8.9999999999999993E-3</v>
      </c>
      <c r="J13" s="150" t="s">
        <v>162</v>
      </c>
      <c r="K13" s="150">
        <v>4.2999999999999997E-2</v>
      </c>
      <c r="L13" s="150">
        <v>3.5000000000000003E-2</v>
      </c>
      <c r="M13" s="150">
        <v>6.0999999999999999E-2</v>
      </c>
      <c r="N13" s="150" t="s">
        <v>162</v>
      </c>
      <c r="O13" s="150" t="s">
        <v>162</v>
      </c>
      <c r="P13" s="150" t="s">
        <v>162</v>
      </c>
      <c r="Q13" s="150" t="s">
        <v>162</v>
      </c>
      <c r="R13" s="150" t="s">
        <v>162</v>
      </c>
      <c r="S13" s="150">
        <v>3.0000000000000001E-3</v>
      </c>
      <c r="T13" s="150" t="s">
        <v>162</v>
      </c>
      <c r="U13" s="150" t="s">
        <v>162</v>
      </c>
      <c r="V13" s="150" t="s">
        <v>162</v>
      </c>
      <c r="W13" s="150" t="s">
        <v>162</v>
      </c>
      <c r="X13" s="150" t="s">
        <v>162</v>
      </c>
      <c r="Y13" s="150" t="s">
        <v>162</v>
      </c>
    </row>
    <row r="14" spans="2:25" ht="12.75" customHeight="1" thickBot="1" x14ac:dyDescent="0.25">
      <c r="B14" s="177" t="s">
        <v>123</v>
      </c>
      <c r="C14" s="152"/>
      <c r="D14" s="179">
        <v>8.8999999999999996E-2</v>
      </c>
      <c r="E14" s="179">
        <v>0.38000000000000006</v>
      </c>
      <c r="F14" s="179">
        <v>5.1999999999999998E-2</v>
      </c>
      <c r="G14" s="179">
        <v>0.23700000000000002</v>
      </c>
      <c r="H14" s="179">
        <v>0.25700000000000001</v>
      </c>
      <c r="I14" s="179">
        <v>8.0999999999999989E-2</v>
      </c>
      <c r="J14" s="179">
        <v>0.26900000000000002</v>
      </c>
      <c r="K14" s="179">
        <v>0.22100000000000003</v>
      </c>
      <c r="L14" s="179">
        <v>6.5000000000000002E-2</v>
      </c>
      <c r="M14" s="179">
        <v>4.2000000000000003E-2</v>
      </c>
      <c r="N14" s="179">
        <v>0.28200000000000003</v>
      </c>
      <c r="O14" s="179">
        <v>0.36000000000000004</v>
      </c>
      <c r="P14" s="179">
        <v>0.44600000000000001</v>
      </c>
      <c r="Q14" s="179">
        <v>0.377</v>
      </c>
      <c r="R14" s="179">
        <v>0.40600000000000003</v>
      </c>
      <c r="S14" s="179">
        <v>0.46299999999999997</v>
      </c>
      <c r="T14" s="179">
        <v>104.185</v>
      </c>
      <c r="U14" s="179">
        <v>103.913</v>
      </c>
      <c r="V14" s="179">
        <v>101.742</v>
      </c>
      <c r="W14" s="179">
        <v>110.42500000000001</v>
      </c>
      <c r="X14" s="179">
        <v>116.72800000000001</v>
      </c>
      <c r="Y14" s="179">
        <v>122.31400000000001</v>
      </c>
    </row>
    <row r="15" spans="2:25" ht="12.75" customHeight="1" x14ac:dyDescent="0.2">
      <c r="B15" s="154" t="s">
        <v>78</v>
      </c>
      <c r="C15" s="155"/>
      <c r="D15" s="155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</row>
    <row r="16" spans="2:25" ht="12.75" customHeight="1" x14ac:dyDescent="0.2">
      <c r="B16" s="154" t="s">
        <v>163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indexed="41"/>
  </sheetPr>
  <dimension ref="B1:Y13"/>
  <sheetViews>
    <sheetView showGridLines="0" zoomScale="120" zoomScaleNormal="120" workbookViewId="0">
      <selection activeCell="L15" sqref="L15"/>
    </sheetView>
  </sheetViews>
  <sheetFormatPr defaultColWidth="6.42578125" defaultRowHeight="12.75" customHeight="1" x14ac:dyDescent="0.2"/>
  <cols>
    <col min="1" max="1" width="2.85546875" style="138" customWidth="1"/>
    <col min="2" max="2" width="20.28515625" style="138" customWidth="1"/>
    <col min="3" max="4" width="6.42578125" style="138" customWidth="1"/>
    <col min="5" max="14" width="6.42578125" style="173" customWidth="1"/>
    <col min="15" max="16384" width="6.42578125" style="138"/>
  </cols>
  <sheetData>
    <row r="1" spans="2:25" s="190" customFormat="1" ht="12.75" customHeight="1" x14ac:dyDescent="0.2">
      <c r="B1" s="187"/>
      <c r="C1" s="187"/>
      <c r="D1" s="187"/>
      <c r="E1" s="188"/>
      <c r="F1" s="188"/>
      <c r="G1" s="188"/>
      <c r="H1" s="188"/>
      <c r="I1" s="188"/>
      <c r="J1" s="188"/>
      <c r="K1" s="188"/>
      <c r="L1" s="188"/>
      <c r="M1" s="188"/>
      <c r="N1" s="189"/>
    </row>
    <row r="2" spans="2:25" s="190" customFormat="1" ht="15" customHeight="1" x14ac:dyDescent="0.2">
      <c r="B2" s="191" t="s">
        <v>136</v>
      </c>
      <c r="C2" s="191"/>
      <c r="D2" s="191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39"/>
      <c r="T2" s="139"/>
      <c r="U2" s="139"/>
      <c r="V2" s="139"/>
      <c r="W2" s="139"/>
      <c r="X2" s="139"/>
      <c r="Y2" s="139" t="s">
        <v>65</v>
      </c>
    </row>
    <row r="3" spans="2:25" ht="2.1" customHeight="1" thickBot="1" x14ac:dyDescent="0.25">
      <c r="B3" s="193"/>
      <c r="C3" s="193"/>
      <c r="D3" s="193"/>
      <c r="E3" s="194"/>
      <c r="F3" s="194"/>
      <c r="G3" s="194"/>
      <c r="H3" s="194"/>
      <c r="I3" s="194"/>
      <c r="J3" s="194"/>
      <c r="K3" s="194"/>
      <c r="L3" s="194"/>
      <c r="M3" s="192"/>
      <c r="N3" s="192"/>
      <c r="O3" s="192"/>
      <c r="P3" s="192"/>
      <c r="Q3" s="192"/>
      <c r="R3" s="192"/>
      <c r="S3" s="195"/>
      <c r="T3" s="195"/>
      <c r="U3" s="195"/>
      <c r="V3" s="195"/>
      <c r="W3" s="195"/>
      <c r="X3" s="195"/>
      <c r="Y3" s="195"/>
    </row>
    <row r="4" spans="2:25" ht="15" customHeight="1" x14ac:dyDescent="0.2">
      <c r="B4" s="196"/>
      <c r="C4" s="197"/>
      <c r="D4" s="198">
        <v>1995</v>
      </c>
      <c r="E4" s="198">
        <v>1996</v>
      </c>
      <c r="F4" s="198">
        <v>1997</v>
      </c>
      <c r="G4" s="198">
        <v>1998</v>
      </c>
      <c r="H4" s="198">
        <v>1999</v>
      </c>
      <c r="I4" s="198">
        <v>2000</v>
      </c>
      <c r="J4" s="198">
        <v>2001</v>
      </c>
      <c r="K4" s="198">
        <v>2002</v>
      </c>
      <c r="L4" s="198">
        <v>2003</v>
      </c>
      <c r="M4" s="198">
        <v>2004</v>
      </c>
      <c r="N4" s="198">
        <v>2005</v>
      </c>
      <c r="O4" s="198">
        <v>2006</v>
      </c>
      <c r="P4" s="198">
        <v>2007</v>
      </c>
      <c r="Q4" s="198">
        <v>2008</v>
      </c>
      <c r="R4" s="198">
        <v>2009</v>
      </c>
      <c r="S4" s="198">
        <v>2010</v>
      </c>
      <c r="T4" s="198">
        <v>2011</v>
      </c>
      <c r="U4" s="198">
        <v>2012</v>
      </c>
      <c r="V4" s="198">
        <v>2013</v>
      </c>
      <c r="W4" s="198">
        <v>2014</v>
      </c>
      <c r="X4" s="198">
        <v>2015</v>
      </c>
      <c r="Y4" s="198">
        <v>2016</v>
      </c>
    </row>
    <row r="5" spans="2:25" ht="12.75" customHeight="1" x14ac:dyDescent="0.2">
      <c r="B5" s="199" t="s">
        <v>137</v>
      </c>
      <c r="C5" s="200"/>
      <c r="D5" s="146">
        <v>-196.36799999999999</v>
      </c>
      <c r="E5" s="146">
        <v>-55.747</v>
      </c>
      <c r="F5" s="146">
        <v>-68.233000000000004</v>
      </c>
      <c r="G5" s="146">
        <v>-99.507000000000005</v>
      </c>
      <c r="H5" s="146">
        <v>-77.075999999999993</v>
      </c>
      <c r="I5" s="146">
        <v>-82.260999999999996</v>
      </c>
      <c r="J5" s="146">
        <v>-136.78399999999999</v>
      </c>
      <c r="K5" s="146">
        <v>-167.71799999999999</v>
      </c>
      <c r="L5" s="146">
        <v>-179.34800000000001</v>
      </c>
      <c r="M5" s="146">
        <v>-82.896000000000001</v>
      </c>
      <c r="N5" s="146">
        <v>-101.35299999999999</v>
      </c>
      <c r="O5" s="146">
        <v>-79.078999999999994</v>
      </c>
      <c r="P5" s="146">
        <v>-26.603000000000002</v>
      </c>
      <c r="Q5" s="146">
        <v>-84.61</v>
      </c>
      <c r="R5" s="146">
        <v>-216.239</v>
      </c>
      <c r="S5" s="146">
        <v>-174.517</v>
      </c>
      <c r="T5" s="146">
        <v>-109.896</v>
      </c>
      <c r="U5" s="146">
        <v>-159.55199999999999</v>
      </c>
      <c r="V5" s="146">
        <v>-51.128999999999998</v>
      </c>
      <c r="W5" s="146">
        <v>-83.063000000000002</v>
      </c>
      <c r="X5" s="146">
        <v>-28.960999999999999</v>
      </c>
      <c r="Y5" s="146">
        <v>27.556999999999999</v>
      </c>
    </row>
    <row r="6" spans="2:25" ht="12.75" customHeight="1" x14ac:dyDescent="0.2">
      <c r="B6" s="201" t="s">
        <v>138</v>
      </c>
      <c r="C6" s="202"/>
      <c r="D6" s="203">
        <v>-223.13399999999999</v>
      </c>
      <c r="E6" s="203">
        <v>-91.507999999999996</v>
      </c>
      <c r="F6" s="203">
        <v>-54.597000000000001</v>
      </c>
      <c r="G6" s="203">
        <v>-105.172</v>
      </c>
      <c r="H6" s="203">
        <v>-78.525000000000006</v>
      </c>
      <c r="I6" s="203">
        <v>-76.870999999999995</v>
      </c>
      <c r="J6" s="203">
        <v>-123.39</v>
      </c>
      <c r="K6" s="203">
        <v>-150.13800000000001</v>
      </c>
      <c r="L6" s="203">
        <v>-160.96100000000001</v>
      </c>
      <c r="M6" s="203">
        <v>-76.233999999999995</v>
      </c>
      <c r="N6" s="203">
        <v>-99.900999999999996</v>
      </c>
      <c r="O6" s="203">
        <v>-81.489999999999995</v>
      </c>
      <c r="P6" s="203">
        <v>-55.548000000000002</v>
      </c>
      <c r="Q6" s="203">
        <v>-89.575999999999993</v>
      </c>
      <c r="R6" s="203">
        <v>-183.642</v>
      </c>
      <c r="S6" s="203">
        <v>-149.96100000000001</v>
      </c>
      <c r="T6" s="203">
        <v>-91.715999999999994</v>
      </c>
      <c r="U6" s="203">
        <v>-150.63900000000001</v>
      </c>
      <c r="V6" s="203">
        <v>-64.174000000000007</v>
      </c>
      <c r="W6" s="203">
        <v>-88.063999999999993</v>
      </c>
      <c r="X6" s="203">
        <v>-56.866</v>
      </c>
      <c r="Y6" s="203">
        <v>-22.123999999999999</v>
      </c>
    </row>
    <row r="7" spans="2:25" ht="12.75" customHeight="1" x14ac:dyDescent="0.2">
      <c r="B7" s="201" t="s">
        <v>139</v>
      </c>
      <c r="C7" s="202"/>
      <c r="D7" s="203">
        <v>31.114999999999998</v>
      </c>
      <c r="E7" s="203">
        <v>40.180999999999997</v>
      </c>
      <c r="F7" s="203">
        <v>-12.484</v>
      </c>
      <c r="G7" s="203">
        <v>6.8120000000000003</v>
      </c>
      <c r="H7" s="203">
        <v>0.92400000000000004</v>
      </c>
      <c r="I7" s="203">
        <v>-9.2729999999999997</v>
      </c>
      <c r="J7" s="203">
        <v>-10.712999999999999</v>
      </c>
      <c r="K7" s="203">
        <v>-11.396000000000001</v>
      </c>
      <c r="L7" s="203">
        <v>-13.798999999999999</v>
      </c>
      <c r="M7" s="203">
        <v>-3.9889999999999999</v>
      </c>
      <c r="N7" s="203">
        <v>-1.226</v>
      </c>
      <c r="O7" s="203">
        <v>-9.3780000000000001</v>
      </c>
      <c r="P7" s="203">
        <v>12.851000000000001</v>
      </c>
      <c r="Q7" s="203">
        <v>-5.05</v>
      </c>
      <c r="R7" s="203">
        <v>-21.936</v>
      </c>
      <c r="S7" s="203">
        <v>-15.83</v>
      </c>
      <c r="T7" s="203">
        <v>-11.254</v>
      </c>
      <c r="U7" s="203">
        <v>-2.085</v>
      </c>
      <c r="V7" s="203">
        <v>12.13</v>
      </c>
      <c r="W7" s="203">
        <v>7.6929999999999996</v>
      </c>
      <c r="X7" s="203">
        <v>25.992000000000001</v>
      </c>
      <c r="Y7" s="203">
        <v>44.792999999999999</v>
      </c>
    </row>
    <row r="8" spans="2:25" ht="12.75" customHeight="1" thickBot="1" x14ac:dyDescent="0.25">
      <c r="B8" s="204" t="s">
        <v>140</v>
      </c>
      <c r="C8" s="205"/>
      <c r="D8" s="206">
        <v>-4.3490000000000002</v>
      </c>
      <c r="E8" s="206">
        <v>-4.42</v>
      </c>
      <c r="F8" s="206">
        <v>-1.1519999999999999</v>
      </c>
      <c r="G8" s="206">
        <v>-1.147</v>
      </c>
      <c r="H8" s="206">
        <v>0.52500000000000002</v>
      </c>
      <c r="I8" s="206">
        <v>3.883</v>
      </c>
      <c r="J8" s="206">
        <v>-2.681</v>
      </c>
      <c r="K8" s="206">
        <v>-6.1840000000000002</v>
      </c>
      <c r="L8" s="206">
        <v>-4.5880000000000001</v>
      </c>
      <c r="M8" s="206">
        <v>-2.673</v>
      </c>
      <c r="N8" s="206">
        <v>-0.22600000000000001</v>
      </c>
      <c r="O8" s="206">
        <v>11.789</v>
      </c>
      <c r="P8" s="206">
        <v>16.094000000000001</v>
      </c>
      <c r="Q8" s="206">
        <v>10.016</v>
      </c>
      <c r="R8" s="206">
        <v>-10.661</v>
      </c>
      <c r="S8" s="206">
        <v>-8.7260000000000009</v>
      </c>
      <c r="T8" s="206">
        <v>-6.9260000000000002</v>
      </c>
      <c r="U8" s="206">
        <v>-6.8280000000000003</v>
      </c>
      <c r="V8" s="206">
        <v>0.91500000000000004</v>
      </c>
      <c r="W8" s="206">
        <v>-2.6920000000000002</v>
      </c>
      <c r="X8" s="206">
        <v>1.913</v>
      </c>
      <c r="Y8" s="206">
        <v>4.8879999999999999</v>
      </c>
    </row>
    <row r="9" spans="2:25" ht="12.75" customHeight="1" x14ac:dyDescent="0.2">
      <c r="B9" s="154" t="s">
        <v>78</v>
      </c>
      <c r="C9" s="201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</row>
    <row r="10" spans="2:25" ht="12.75" customHeight="1" x14ac:dyDescent="0.2">
      <c r="B10" s="154" t="s">
        <v>163</v>
      </c>
      <c r="C10" s="154"/>
      <c r="D10" s="154"/>
    </row>
    <row r="11" spans="2:25" ht="12.75" customHeight="1" x14ac:dyDescent="0.2">
      <c r="B11" s="137"/>
      <c r="C11" s="137"/>
      <c r="D11" s="137"/>
    </row>
    <row r="12" spans="2:25" ht="12.75" customHeight="1" x14ac:dyDescent="0.2">
      <c r="B12" s="137"/>
      <c r="C12" s="137"/>
      <c r="D12" s="137"/>
    </row>
    <row r="13" spans="2:25" ht="12.75" customHeight="1" x14ac:dyDescent="0.2">
      <c r="B13" s="137"/>
      <c r="C13" s="137"/>
      <c r="D13" s="137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 enableFormatConditionsCalculation="0">
    <tabColor indexed="51"/>
  </sheetPr>
  <dimension ref="B2:I60"/>
  <sheetViews>
    <sheetView showGridLines="0" zoomScale="120" workbookViewId="0">
      <selection activeCell="F28" sqref="F28"/>
    </sheetView>
  </sheetViews>
  <sheetFormatPr defaultColWidth="7.140625" defaultRowHeight="12.75" customHeight="1" x14ac:dyDescent="0.2"/>
  <cols>
    <col min="1" max="1" width="2.7109375" style="22" customWidth="1"/>
    <col min="2" max="2" width="41.7109375" style="22" customWidth="1"/>
    <col min="3" max="3" width="7.140625" style="22" customWidth="1"/>
    <col min="4" max="16384" width="7.140625" style="22"/>
  </cols>
  <sheetData>
    <row r="2" spans="2:9" ht="12.75" customHeight="1" x14ac:dyDescent="0.2">
      <c r="B2" s="23" t="s">
        <v>28</v>
      </c>
      <c r="I2" s="25" t="s">
        <v>30</v>
      </c>
    </row>
    <row r="3" spans="2:9" ht="1.5" customHeight="1" thickBot="1" x14ac:dyDescent="0.25">
      <c r="B3" s="59"/>
      <c r="C3" s="60"/>
      <c r="D3" s="60"/>
      <c r="E3" s="60"/>
      <c r="F3" s="60"/>
      <c r="G3" s="60"/>
      <c r="H3" s="60"/>
      <c r="I3" s="60"/>
    </row>
    <row r="4" spans="2:9" ht="15" customHeight="1" x14ac:dyDescent="0.2">
      <c r="B4" s="57"/>
      <c r="C4" s="214" t="s">
        <v>0</v>
      </c>
      <c r="D4" s="76">
        <v>2016</v>
      </c>
      <c r="E4" s="58">
        <v>2016</v>
      </c>
      <c r="F4" s="58">
        <v>2017</v>
      </c>
      <c r="G4" s="58">
        <v>2018</v>
      </c>
      <c r="H4" s="58">
        <v>2019</v>
      </c>
      <c r="I4" s="58">
        <v>2020</v>
      </c>
    </row>
    <row r="5" spans="2:9" ht="9" customHeight="1" x14ac:dyDescent="0.2">
      <c r="B5" s="72"/>
      <c r="C5" s="215"/>
      <c r="D5" s="77" t="s">
        <v>4</v>
      </c>
      <c r="E5" s="211" t="s">
        <v>5</v>
      </c>
      <c r="F5" s="211">
        <v>0</v>
      </c>
      <c r="G5" s="211">
        <v>0</v>
      </c>
      <c r="H5" s="211">
        <v>0</v>
      </c>
      <c r="I5" s="211">
        <v>0</v>
      </c>
    </row>
    <row r="6" spans="2:9" ht="12.75" customHeight="1" x14ac:dyDescent="0.2">
      <c r="B6" s="5" t="s">
        <v>184</v>
      </c>
      <c r="C6" s="44" t="s">
        <v>185</v>
      </c>
      <c r="D6" s="75">
        <v>4665.1109999999999</v>
      </c>
      <c r="E6" s="6">
        <v>2.4260000000000002</v>
      </c>
      <c r="F6" s="6">
        <v>2.5369999999999999</v>
      </c>
      <c r="G6" s="6">
        <v>2.4980000000000002</v>
      </c>
      <c r="H6" s="6">
        <v>2.399</v>
      </c>
      <c r="I6" s="6">
        <v>2.3050000000000002</v>
      </c>
    </row>
    <row r="7" spans="2:9" ht="12.75" customHeight="1" x14ac:dyDescent="0.2">
      <c r="B7" s="50" t="s">
        <v>186</v>
      </c>
      <c r="C7" s="85" t="s">
        <v>185</v>
      </c>
      <c r="D7" s="82">
        <v>4715.0609999999997</v>
      </c>
      <c r="E7" s="51">
        <v>3.5230000000000001</v>
      </c>
      <c r="F7" s="51">
        <v>3.6909999999999998</v>
      </c>
      <c r="G7" s="51">
        <v>4.3789999999999996</v>
      </c>
      <c r="H7" s="51">
        <v>4.2969999999999997</v>
      </c>
      <c r="I7" s="51">
        <v>4.2699999999999996</v>
      </c>
    </row>
    <row r="8" spans="2:9" ht="12.75" customHeight="1" x14ac:dyDescent="0.2">
      <c r="B8" s="212" t="s">
        <v>6</v>
      </c>
      <c r="C8" s="213"/>
      <c r="D8" s="71"/>
      <c r="E8" s="6"/>
      <c r="F8" s="6"/>
      <c r="G8" s="6"/>
      <c r="H8" s="6"/>
      <c r="I8" s="6"/>
    </row>
    <row r="9" spans="2:9" ht="12.75" customHeight="1" x14ac:dyDescent="0.2">
      <c r="B9" s="5" t="s">
        <v>187</v>
      </c>
      <c r="C9" s="44" t="s">
        <v>188</v>
      </c>
      <c r="D9" s="75">
        <v>2201.616</v>
      </c>
      <c r="E9" s="6">
        <v>2.8929999999999998</v>
      </c>
      <c r="F9" s="6">
        <v>2.3919999999999999</v>
      </c>
      <c r="G9" s="6">
        <v>2.669</v>
      </c>
      <c r="H9" s="6">
        <v>2.181</v>
      </c>
      <c r="I9" s="6">
        <v>2.077</v>
      </c>
    </row>
    <row r="10" spans="2:9" ht="12.75" customHeight="1" x14ac:dyDescent="0.2">
      <c r="B10" s="5" t="s">
        <v>189</v>
      </c>
      <c r="C10" s="44" t="s">
        <v>188</v>
      </c>
      <c r="D10" s="75">
        <v>900.26499999999999</v>
      </c>
      <c r="E10" s="6">
        <v>1.1910000000000001</v>
      </c>
      <c r="F10" s="6">
        <v>1.7210000000000001</v>
      </c>
      <c r="G10" s="6">
        <v>1.5309999999999999</v>
      </c>
      <c r="H10" s="6">
        <v>1.4330000000000001</v>
      </c>
      <c r="I10" s="6">
        <v>1.421</v>
      </c>
    </row>
    <row r="11" spans="2:9" ht="12.75" customHeight="1" x14ac:dyDescent="0.2">
      <c r="B11" s="5" t="s">
        <v>190</v>
      </c>
      <c r="C11" s="44" t="s">
        <v>191</v>
      </c>
      <c r="D11" s="75">
        <v>1153.664</v>
      </c>
      <c r="E11" s="6">
        <v>-3.7090000000000001</v>
      </c>
      <c r="F11" s="6">
        <v>3.8170000000000002</v>
      </c>
      <c r="G11" s="6">
        <v>3</v>
      </c>
      <c r="H11" s="6">
        <v>3</v>
      </c>
      <c r="I11" s="6">
        <v>3.016</v>
      </c>
    </row>
    <row r="12" spans="2:9" ht="12.75" customHeight="1" x14ac:dyDescent="0.2">
      <c r="B12" s="5" t="s">
        <v>192</v>
      </c>
      <c r="C12" s="44" t="s">
        <v>193</v>
      </c>
      <c r="D12" s="75">
        <v>81.667000000000002</v>
      </c>
      <c r="E12" s="6">
        <v>1.6719999999999999</v>
      </c>
      <c r="F12" s="6">
        <v>1.554</v>
      </c>
      <c r="G12" s="6">
        <v>1.4450000000000001</v>
      </c>
      <c r="H12" s="6">
        <v>1.3620000000000001</v>
      </c>
      <c r="I12" s="6">
        <v>1.2609999999999999</v>
      </c>
    </row>
    <row r="13" spans="2:9" ht="12.75" customHeight="1" x14ac:dyDescent="0.2">
      <c r="B13" s="5" t="s">
        <v>194</v>
      </c>
      <c r="C13" s="44" t="s">
        <v>195</v>
      </c>
      <c r="D13" s="75">
        <v>3939.6990000000001</v>
      </c>
      <c r="E13" s="6">
        <v>4.2720000000000002</v>
      </c>
      <c r="F13" s="6">
        <v>2.972</v>
      </c>
      <c r="G13" s="6">
        <v>4.0650000000000004</v>
      </c>
      <c r="H13" s="6">
        <v>4.258</v>
      </c>
      <c r="I13" s="6">
        <v>4.2889999999999997</v>
      </c>
    </row>
    <row r="14" spans="2:9" ht="12.75" customHeight="1" x14ac:dyDescent="0.2">
      <c r="B14" s="50" t="s">
        <v>196</v>
      </c>
      <c r="C14" s="85" t="s">
        <v>197</v>
      </c>
      <c r="D14" s="82">
        <v>3611.797</v>
      </c>
      <c r="E14" s="51">
        <v>3.2210000000000001</v>
      </c>
      <c r="F14" s="51">
        <v>3.0590000000000002</v>
      </c>
      <c r="G14" s="51">
        <v>4.1219999999999999</v>
      </c>
      <c r="H14" s="51">
        <v>4.1369999999999996</v>
      </c>
      <c r="I14" s="51">
        <v>4.2409999999999997</v>
      </c>
    </row>
    <row r="15" spans="2:9" ht="12.75" customHeight="1" x14ac:dyDescent="0.2">
      <c r="B15" s="212" t="s">
        <v>12</v>
      </c>
      <c r="C15" s="213"/>
      <c r="D15" s="71"/>
      <c r="E15" s="6"/>
      <c r="F15" s="6"/>
      <c r="G15" s="6"/>
      <c r="H15" s="6"/>
      <c r="I15" s="6"/>
    </row>
    <row r="16" spans="2:9" ht="12.75" customHeight="1" x14ac:dyDescent="0.2">
      <c r="B16" s="5" t="s">
        <v>198</v>
      </c>
      <c r="C16" s="44"/>
      <c r="D16" s="73" t="s">
        <v>162</v>
      </c>
      <c r="E16" s="6">
        <v>0.61599999999999999</v>
      </c>
      <c r="F16" s="6">
        <v>2.395</v>
      </c>
      <c r="G16" s="6">
        <v>2.3119999999999998</v>
      </c>
      <c r="H16" s="6">
        <v>2.0609999999999999</v>
      </c>
      <c r="I16" s="6">
        <v>2.0089999999999999</v>
      </c>
    </row>
    <row r="17" spans="2:9" ht="12.75" customHeight="1" x14ac:dyDescent="0.2">
      <c r="B17" s="5" t="s">
        <v>199</v>
      </c>
      <c r="C17" s="44" t="s">
        <v>193</v>
      </c>
      <c r="D17" s="73" t="s">
        <v>162</v>
      </c>
      <c r="E17" s="6">
        <v>0.74099999999999999</v>
      </c>
      <c r="F17" s="6">
        <v>-1.4E-2</v>
      </c>
      <c r="G17" s="6">
        <v>-0.04</v>
      </c>
      <c r="H17" s="6">
        <v>-3.7999999999999999E-2</v>
      </c>
      <c r="I17" s="6">
        <v>-4.4999999999999998E-2</v>
      </c>
    </row>
    <row r="18" spans="2:9" ht="12.75" customHeight="1" thickBot="1" x14ac:dyDescent="0.25">
      <c r="B18" s="37" t="s">
        <v>200</v>
      </c>
      <c r="C18" s="45" t="s">
        <v>201</v>
      </c>
      <c r="D18" s="74" t="s">
        <v>162</v>
      </c>
      <c r="E18" s="38">
        <v>1.069</v>
      </c>
      <c r="F18" s="38">
        <v>0.155</v>
      </c>
      <c r="G18" s="38">
        <v>0.22600000000000001</v>
      </c>
      <c r="H18" s="38">
        <v>0.375</v>
      </c>
      <c r="I18" s="38">
        <v>0.34100000000000003</v>
      </c>
    </row>
    <row r="19" spans="2:9" ht="25.5" customHeight="1" x14ac:dyDescent="0.2">
      <c r="B19" s="210" t="s">
        <v>202</v>
      </c>
      <c r="C19" s="210"/>
      <c r="D19" s="210"/>
      <c r="E19" s="210"/>
      <c r="F19" s="210"/>
      <c r="G19" s="210"/>
      <c r="H19" s="210"/>
      <c r="I19" s="210"/>
    </row>
    <row r="20" spans="2:9" ht="12.75" customHeight="1" x14ac:dyDescent="0.2">
      <c r="B20" s="123" t="s">
        <v>203</v>
      </c>
      <c r="C20" s="97"/>
      <c r="D20" s="122"/>
      <c r="E20" s="6"/>
      <c r="F20" s="6"/>
      <c r="G20" s="6"/>
      <c r="H20" s="6"/>
      <c r="I20" s="6"/>
    </row>
    <row r="22" spans="2:9" ht="12.75" customHeight="1" x14ac:dyDescent="0.2">
      <c r="B22" s="23" t="s">
        <v>8</v>
      </c>
      <c r="I22" s="25" t="s">
        <v>54</v>
      </c>
    </row>
    <row r="23" spans="2:9" ht="1.5" customHeight="1" thickBot="1" x14ac:dyDescent="0.25">
      <c r="B23" s="61"/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</row>
    <row r="24" spans="2:9" ht="15" customHeight="1" x14ac:dyDescent="0.2">
      <c r="B24" s="57"/>
      <c r="C24" s="214"/>
      <c r="D24" s="78">
        <v>2016</v>
      </c>
      <c r="E24" s="58">
        <v>2016</v>
      </c>
      <c r="F24" s="58">
        <v>2017</v>
      </c>
      <c r="G24" s="58">
        <v>2018</v>
      </c>
      <c r="H24" s="58">
        <v>2019</v>
      </c>
      <c r="I24" s="58">
        <v>2020</v>
      </c>
    </row>
    <row r="25" spans="2:9" ht="9" customHeight="1" x14ac:dyDescent="0.2">
      <c r="B25" s="72"/>
      <c r="C25" s="215"/>
      <c r="D25" s="81" t="s">
        <v>4</v>
      </c>
      <c r="E25" s="211" t="s">
        <v>5</v>
      </c>
      <c r="F25" s="211">
        <v>0</v>
      </c>
      <c r="G25" s="211">
        <v>0</v>
      </c>
      <c r="H25" s="211">
        <v>0</v>
      </c>
      <c r="I25" s="211">
        <v>0</v>
      </c>
    </row>
    <row r="26" spans="2:9" ht="12.75" customHeight="1" x14ac:dyDescent="0.2">
      <c r="B26" s="5" t="s">
        <v>204</v>
      </c>
      <c r="C26" s="42"/>
      <c r="D26" s="79">
        <v>107.684</v>
      </c>
      <c r="E26" s="6">
        <v>1.071</v>
      </c>
      <c r="F26" s="6">
        <v>1.125</v>
      </c>
      <c r="G26" s="6">
        <v>1.835</v>
      </c>
      <c r="H26" s="6">
        <v>1.8540000000000001</v>
      </c>
      <c r="I26" s="6">
        <v>1.921</v>
      </c>
    </row>
    <row r="27" spans="2:9" ht="12.75" customHeight="1" x14ac:dyDescent="0.2">
      <c r="B27" s="5" t="s">
        <v>205</v>
      </c>
      <c r="C27" s="42"/>
      <c r="D27" s="79">
        <v>105.86799999999999</v>
      </c>
      <c r="E27" s="6">
        <v>0.61499999999999999</v>
      </c>
      <c r="F27" s="6">
        <v>2.3690000000000002</v>
      </c>
      <c r="G27" s="6">
        <v>1.7150000000000001</v>
      </c>
      <c r="H27" s="6">
        <v>1.8080000000000001</v>
      </c>
      <c r="I27" s="6">
        <v>1.84</v>
      </c>
    </row>
    <row r="28" spans="2:9" ht="12.75" customHeight="1" x14ac:dyDescent="0.2">
      <c r="B28" s="5" t="s">
        <v>206</v>
      </c>
      <c r="C28" s="42"/>
      <c r="D28" s="79">
        <v>108.70699999999999</v>
      </c>
      <c r="E28" s="6">
        <v>0.65100000000000002</v>
      </c>
      <c r="F28" s="6">
        <v>2.42</v>
      </c>
      <c r="G28" s="6">
        <v>1.7769999999999999</v>
      </c>
      <c r="H28" s="6">
        <v>1.85</v>
      </c>
      <c r="I28" s="6">
        <v>1.8009999999999999</v>
      </c>
    </row>
    <row r="29" spans="2:9" ht="12.75" customHeight="1" x14ac:dyDescent="0.2">
      <c r="B29" s="5" t="s">
        <v>207</v>
      </c>
      <c r="C29" s="42"/>
      <c r="D29" s="79">
        <v>110.351</v>
      </c>
      <c r="E29" s="6">
        <v>1.6850000000000001</v>
      </c>
      <c r="F29" s="6">
        <v>2.2309999999999999</v>
      </c>
      <c r="G29" s="6">
        <v>2.2469999999999999</v>
      </c>
      <c r="H29" s="6">
        <v>1.522</v>
      </c>
      <c r="I29" s="6">
        <v>1.56</v>
      </c>
    </row>
    <row r="30" spans="2:9" ht="12.75" customHeight="1" x14ac:dyDescent="0.2">
      <c r="B30" s="5" t="s">
        <v>208</v>
      </c>
      <c r="C30" s="42"/>
      <c r="D30" s="79">
        <v>104.527</v>
      </c>
      <c r="E30" s="6">
        <v>0.39300000000000002</v>
      </c>
      <c r="F30" s="6">
        <v>1.1779999999999999</v>
      </c>
      <c r="G30" s="6">
        <v>1.462</v>
      </c>
      <c r="H30" s="6">
        <v>1.5029999999999999</v>
      </c>
      <c r="I30" s="6">
        <v>1.478</v>
      </c>
    </row>
    <row r="31" spans="2:9" ht="12.75" customHeight="1" x14ac:dyDescent="0.2">
      <c r="B31" s="5" t="s">
        <v>209</v>
      </c>
      <c r="C31" s="42"/>
      <c r="D31" s="79">
        <v>104.041</v>
      </c>
      <c r="E31" s="6">
        <v>-3.8460000000000001</v>
      </c>
      <c r="F31" s="6">
        <v>-0.128</v>
      </c>
      <c r="G31" s="6">
        <v>-0.86199999999999999</v>
      </c>
      <c r="H31" s="6">
        <v>0.17899999999999999</v>
      </c>
      <c r="I31" s="6">
        <v>0.753</v>
      </c>
    </row>
    <row r="32" spans="2:9" ht="12.75" customHeight="1" thickBot="1" x14ac:dyDescent="0.25">
      <c r="B32" s="37" t="s">
        <v>210</v>
      </c>
      <c r="C32" s="43"/>
      <c r="D32" s="80">
        <v>102.383</v>
      </c>
      <c r="E32" s="38">
        <v>-4.7370000000000001</v>
      </c>
      <c r="F32" s="38">
        <v>0.76300000000000001</v>
      </c>
      <c r="G32" s="38">
        <v>-1.2430000000000001</v>
      </c>
      <c r="H32" s="38">
        <v>-0.23499999999999999</v>
      </c>
      <c r="I32" s="38">
        <v>0.30199999999999999</v>
      </c>
    </row>
    <row r="33" spans="2:9" ht="12.75" customHeight="1" x14ac:dyDescent="0.2">
      <c r="B33" s="123" t="s">
        <v>211</v>
      </c>
    </row>
    <row r="34" spans="2:9" ht="12.75" customHeight="1" x14ac:dyDescent="0.2">
      <c r="B34" s="123"/>
    </row>
    <row r="35" spans="2:9" ht="12.75" customHeight="1" x14ac:dyDescent="0.2">
      <c r="B35" s="23" t="s">
        <v>29</v>
      </c>
      <c r="I35" s="25" t="s">
        <v>31</v>
      </c>
    </row>
    <row r="36" spans="2:9" ht="1.5" customHeight="1" thickBot="1" x14ac:dyDescent="0.25">
      <c r="B36" s="59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</row>
    <row r="37" spans="2:9" ht="15" customHeight="1" x14ac:dyDescent="0.2">
      <c r="B37" s="57"/>
      <c r="C37" s="214" t="s">
        <v>0</v>
      </c>
      <c r="D37" s="76">
        <v>2016</v>
      </c>
      <c r="E37" s="58">
        <v>2016</v>
      </c>
      <c r="F37" s="58">
        <v>2017</v>
      </c>
      <c r="G37" s="58">
        <v>2018</v>
      </c>
      <c r="H37" s="58">
        <v>2019</v>
      </c>
      <c r="I37" s="58">
        <v>2020</v>
      </c>
    </row>
    <row r="38" spans="2:9" ht="9" customHeight="1" x14ac:dyDescent="0.2">
      <c r="B38" s="72"/>
      <c r="C38" s="215"/>
      <c r="D38" s="77" t="s">
        <v>4</v>
      </c>
      <c r="E38" s="211" t="s">
        <v>5</v>
      </c>
      <c r="F38" s="211">
        <v>0</v>
      </c>
      <c r="G38" s="211">
        <v>0</v>
      </c>
      <c r="H38" s="211">
        <v>0</v>
      </c>
      <c r="I38" s="211">
        <v>0</v>
      </c>
    </row>
    <row r="39" spans="2:9" ht="12.75" customHeight="1" x14ac:dyDescent="0.2">
      <c r="B39" s="5" t="s">
        <v>212</v>
      </c>
      <c r="C39" s="44"/>
      <c r="D39" s="75">
        <v>5273.2070000000003</v>
      </c>
      <c r="E39" s="6">
        <v>1.806</v>
      </c>
      <c r="F39" s="6">
        <v>1.054</v>
      </c>
      <c r="G39" s="6">
        <v>0.33300000000000002</v>
      </c>
      <c r="H39" s="6">
        <v>0.33800000000000002</v>
      </c>
      <c r="I39" s="6">
        <v>0.34799999999999998</v>
      </c>
    </row>
    <row r="40" spans="2:9" ht="12.75" customHeight="1" x14ac:dyDescent="0.2">
      <c r="B40" s="5" t="s">
        <v>213</v>
      </c>
      <c r="C40" s="44"/>
      <c r="D40" s="71">
        <v>9.3320000000000007</v>
      </c>
      <c r="E40" s="6">
        <v>2.6139999999999999</v>
      </c>
      <c r="F40" s="6">
        <v>1.256</v>
      </c>
      <c r="G40" s="6">
        <v>7.5999999999999998E-2</v>
      </c>
      <c r="H40" s="6">
        <v>4.7E-2</v>
      </c>
      <c r="I40" s="6">
        <v>0.248</v>
      </c>
    </row>
    <row r="41" spans="2:9" ht="12.75" customHeight="1" x14ac:dyDescent="0.2">
      <c r="B41" s="5" t="s">
        <v>214</v>
      </c>
      <c r="C41" s="44"/>
      <c r="D41" s="71">
        <v>3.956</v>
      </c>
      <c r="E41" s="6">
        <v>3.956</v>
      </c>
      <c r="F41" s="6">
        <v>3.444</v>
      </c>
      <c r="G41" s="6">
        <v>3.3140000000000001</v>
      </c>
      <c r="H41" s="6">
        <v>3.2069999999999999</v>
      </c>
      <c r="I41" s="6">
        <v>3.1070000000000002</v>
      </c>
    </row>
    <row r="42" spans="2:9" ht="12.75" customHeight="1" x14ac:dyDescent="0.2">
      <c r="B42" s="5" t="s">
        <v>215</v>
      </c>
      <c r="C42" s="44"/>
      <c r="D42" s="75">
        <v>793.28599999999994</v>
      </c>
      <c r="E42" s="6">
        <v>0.60899999999999999</v>
      </c>
      <c r="F42" s="6">
        <v>1.468</v>
      </c>
      <c r="G42" s="6">
        <v>2.1579999999999999</v>
      </c>
      <c r="H42" s="6">
        <v>2.0529999999999999</v>
      </c>
      <c r="I42" s="6">
        <v>1.95</v>
      </c>
    </row>
    <row r="43" spans="2:9" ht="12.75" customHeight="1" x14ac:dyDescent="0.2">
      <c r="B43" s="5" t="s">
        <v>216</v>
      </c>
      <c r="C43" s="44"/>
      <c r="D43" s="75">
        <v>440.80799999999999</v>
      </c>
      <c r="E43" s="6">
        <v>-0.184</v>
      </c>
      <c r="F43" s="6">
        <v>1.2649999999999999</v>
      </c>
      <c r="G43" s="6">
        <v>2.4209999999999998</v>
      </c>
      <c r="H43" s="6">
        <v>2.35</v>
      </c>
      <c r="I43" s="6">
        <v>2.052</v>
      </c>
    </row>
    <row r="44" spans="2:9" ht="12.75" customHeight="1" x14ac:dyDescent="0.2">
      <c r="B44" s="5" t="s">
        <v>217</v>
      </c>
      <c r="C44" s="44" t="s">
        <v>218</v>
      </c>
      <c r="D44" s="75">
        <v>1922.6410000000001</v>
      </c>
      <c r="E44" s="6">
        <v>5.9080000000000004</v>
      </c>
      <c r="F44" s="6">
        <v>5.73</v>
      </c>
      <c r="G44" s="6">
        <v>4.8</v>
      </c>
      <c r="H44" s="6">
        <v>4.5</v>
      </c>
      <c r="I44" s="6">
        <v>4.24</v>
      </c>
    </row>
    <row r="45" spans="2:9" ht="12.75" customHeight="1" thickBot="1" x14ac:dyDescent="0.25">
      <c r="B45" s="37" t="s">
        <v>219</v>
      </c>
      <c r="C45" s="45"/>
      <c r="D45" s="83">
        <v>426.733</v>
      </c>
      <c r="E45" s="38">
        <v>3.8849999999999998</v>
      </c>
      <c r="F45" s="38">
        <v>4.4390000000000001</v>
      </c>
      <c r="G45" s="38">
        <v>4.4240000000000004</v>
      </c>
      <c r="H45" s="38">
        <v>4.1280000000000001</v>
      </c>
      <c r="I45" s="38">
        <v>3.8580000000000001</v>
      </c>
    </row>
    <row r="46" spans="2:9" ht="26.25" customHeight="1" x14ac:dyDescent="0.2">
      <c r="B46" s="210" t="s">
        <v>220</v>
      </c>
      <c r="C46" s="210">
        <v>0</v>
      </c>
      <c r="D46" s="210">
        <v>0</v>
      </c>
      <c r="E46" s="210">
        <v>0</v>
      </c>
      <c r="F46" s="210">
        <v>0</v>
      </c>
      <c r="G46" s="210">
        <v>0</v>
      </c>
      <c r="H46" s="210">
        <v>0</v>
      </c>
      <c r="I46" s="210">
        <v>0</v>
      </c>
    </row>
    <row r="47" spans="2:9" ht="12.75" customHeight="1" x14ac:dyDescent="0.2">
      <c r="B47" s="123" t="s">
        <v>221</v>
      </c>
      <c r="C47" s="119"/>
      <c r="D47" s="6"/>
      <c r="E47" s="6"/>
      <c r="F47" s="6"/>
      <c r="G47" s="6"/>
      <c r="H47" s="6"/>
      <c r="I47" s="6"/>
    </row>
    <row r="48" spans="2:9" ht="12.75" customHeight="1" x14ac:dyDescent="0.2">
      <c r="B48" s="123"/>
      <c r="C48" s="121"/>
      <c r="D48" s="6"/>
      <c r="E48" s="6"/>
      <c r="F48" s="6"/>
      <c r="G48" s="6"/>
      <c r="H48" s="6"/>
      <c r="I48" s="6"/>
    </row>
    <row r="49" spans="2:9" ht="12.75" customHeight="1" x14ac:dyDescent="0.2">
      <c r="B49" s="23" t="s">
        <v>7</v>
      </c>
      <c r="I49" s="31" t="s">
        <v>17</v>
      </c>
    </row>
    <row r="50" spans="2:9" ht="1.5" customHeight="1" thickBot="1" x14ac:dyDescent="0.25">
      <c r="B50" s="62">
        <v>0</v>
      </c>
      <c r="C50" s="60">
        <v>0</v>
      </c>
      <c r="D50" s="60">
        <v>0</v>
      </c>
      <c r="E50" s="60">
        <v>0</v>
      </c>
      <c r="F50" s="60">
        <v>0</v>
      </c>
      <c r="G50" s="60">
        <v>0</v>
      </c>
      <c r="H50" s="60">
        <v>0</v>
      </c>
      <c r="I50" s="60">
        <v>0</v>
      </c>
    </row>
    <row r="51" spans="2:9" ht="15" customHeight="1" x14ac:dyDescent="0.2">
      <c r="B51" s="39"/>
      <c r="C51" s="84"/>
      <c r="D51" s="41" t="s">
        <v>0</v>
      </c>
      <c r="E51" s="40">
        <v>2016</v>
      </c>
      <c r="F51" s="40">
        <v>2017</v>
      </c>
      <c r="G51" s="40">
        <v>2018</v>
      </c>
      <c r="H51" s="40">
        <v>2019</v>
      </c>
      <c r="I51" s="40">
        <v>2020</v>
      </c>
    </row>
    <row r="52" spans="2:9" ht="12.75" customHeight="1" x14ac:dyDescent="0.2">
      <c r="B52" s="5" t="s">
        <v>222</v>
      </c>
      <c r="C52" s="119"/>
      <c r="D52" s="44" t="s">
        <v>223</v>
      </c>
      <c r="E52" s="6">
        <v>0.84299999999999997</v>
      </c>
      <c r="F52" s="6">
        <v>0.32200000000000001</v>
      </c>
      <c r="G52" s="6">
        <v>0.63</v>
      </c>
      <c r="H52" s="6">
        <v>1.236</v>
      </c>
      <c r="I52" s="6">
        <v>1.891</v>
      </c>
    </row>
    <row r="53" spans="2:9" ht="12.75" customHeight="1" x14ac:dyDescent="0.2">
      <c r="B53" s="104" t="s">
        <v>224</v>
      </c>
      <c r="C53" s="14"/>
      <c r="D53" s="44"/>
      <c r="E53" s="27">
        <v>7.367</v>
      </c>
      <c r="F53" s="27">
        <v>6.5990000000000002</v>
      </c>
      <c r="G53" s="27">
        <v>6.766</v>
      </c>
      <c r="H53" s="27">
        <v>7.1589999999999998</v>
      </c>
      <c r="I53" s="27">
        <v>7.57</v>
      </c>
    </row>
    <row r="54" spans="2:9" ht="12.75" customHeight="1" x14ac:dyDescent="0.2">
      <c r="B54" s="104" t="s">
        <v>225</v>
      </c>
      <c r="C54" s="14"/>
      <c r="D54" s="44"/>
      <c r="E54" s="27">
        <v>-7.093</v>
      </c>
      <c r="F54" s="27">
        <v>-6.99</v>
      </c>
      <c r="G54" s="27">
        <v>-6.976</v>
      </c>
      <c r="H54" s="27">
        <v>-6.8780000000000001</v>
      </c>
      <c r="I54" s="27">
        <v>-6.74</v>
      </c>
    </row>
    <row r="55" spans="2:9" ht="12.75" customHeight="1" x14ac:dyDescent="0.2">
      <c r="B55" s="104" t="s">
        <v>226</v>
      </c>
      <c r="C55" s="14"/>
      <c r="D55" s="44"/>
      <c r="E55" s="27">
        <v>0.54200000000000004</v>
      </c>
      <c r="F55" s="27">
        <v>0.68600000000000005</v>
      </c>
      <c r="G55" s="27">
        <v>0.81499999999999995</v>
      </c>
      <c r="H55" s="27">
        <v>0.93200000000000005</v>
      </c>
      <c r="I55" s="27">
        <v>1.038</v>
      </c>
    </row>
    <row r="56" spans="2:9" ht="12.75" customHeight="1" x14ac:dyDescent="0.2">
      <c r="B56" s="5" t="s">
        <v>227</v>
      </c>
      <c r="C56" s="119"/>
      <c r="D56" s="44" t="s">
        <v>223</v>
      </c>
      <c r="E56" s="6">
        <v>0.25900000000000001</v>
      </c>
      <c r="F56" s="6">
        <v>-8.7999999999999995E-2</v>
      </c>
      <c r="G56" s="6">
        <v>0.377</v>
      </c>
      <c r="H56" s="6">
        <v>0.76800000000000002</v>
      </c>
      <c r="I56" s="6">
        <v>1.385</v>
      </c>
    </row>
    <row r="57" spans="2:9" ht="12.75" customHeight="1" x14ac:dyDescent="0.2">
      <c r="B57" s="5" t="s">
        <v>228</v>
      </c>
      <c r="C57" s="119"/>
      <c r="D57" s="44" t="s">
        <v>223</v>
      </c>
      <c r="E57" s="6">
        <v>0.58399999999999996</v>
      </c>
      <c r="F57" s="6">
        <v>0.41</v>
      </c>
      <c r="G57" s="6">
        <v>0.253</v>
      </c>
      <c r="H57" s="6">
        <v>0.46800000000000003</v>
      </c>
      <c r="I57" s="6">
        <v>0.505</v>
      </c>
    </row>
    <row r="58" spans="2:9" ht="12.75" customHeight="1" thickBot="1" x14ac:dyDescent="0.25">
      <c r="B58" s="37" t="s">
        <v>229</v>
      </c>
      <c r="C58" s="55"/>
      <c r="D58" s="45"/>
      <c r="E58" s="38">
        <v>0</v>
      </c>
      <c r="F58" s="38">
        <v>0</v>
      </c>
      <c r="G58" s="38">
        <v>0</v>
      </c>
      <c r="H58" s="38">
        <v>0</v>
      </c>
      <c r="I58" s="38">
        <v>0</v>
      </c>
    </row>
    <row r="59" spans="2:9" ht="12.75" customHeight="1" x14ac:dyDescent="0.2">
      <c r="B59" s="210" t="s">
        <v>230</v>
      </c>
      <c r="C59" s="210">
        <v>0</v>
      </c>
      <c r="D59" s="210">
        <v>0</v>
      </c>
      <c r="E59" s="210">
        <v>0</v>
      </c>
      <c r="F59" s="210">
        <v>0</v>
      </c>
      <c r="G59" s="210">
        <v>0</v>
      </c>
      <c r="H59" s="210">
        <v>0</v>
      </c>
      <c r="I59" s="210">
        <v>0</v>
      </c>
    </row>
    <row r="60" spans="2:9" ht="12.75" customHeight="1" x14ac:dyDescent="0.2">
      <c r="B60" s="123" t="s">
        <v>231</v>
      </c>
    </row>
  </sheetData>
  <mergeCells count="11">
    <mergeCell ref="B46:I46"/>
    <mergeCell ref="B59:I59"/>
    <mergeCell ref="E5:I5"/>
    <mergeCell ref="E25:I25"/>
    <mergeCell ref="E38:I38"/>
    <mergeCell ref="B15:C15"/>
    <mergeCell ref="B8:C8"/>
    <mergeCell ref="C4:C5"/>
    <mergeCell ref="C24:C25"/>
    <mergeCell ref="C37:C38"/>
    <mergeCell ref="B19:I19"/>
  </mergeCells>
  <phoneticPr fontId="19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indexed="41"/>
  </sheetPr>
  <dimension ref="B2:Y23"/>
  <sheetViews>
    <sheetView showGridLines="0" zoomScale="120" zoomScaleNormal="120" workbookViewId="0">
      <selection activeCell="G7" sqref="G7"/>
    </sheetView>
  </sheetViews>
  <sheetFormatPr defaultColWidth="6.42578125" defaultRowHeight="12.75" customHeight="1" x14ac:dyDescent="0.2"/>
  <cols>
    <col min="1" max="1" width="2.85546875" style="138" customWidth="1"/>
    <col min="2" max="2" width="31.85546875" style="138" customWidth="1"/>
    <col min="3" max="4" width="6.42578125" style="137" customWidth="1"/>
    <col min="5" max="5" width="6.42578125" style="138" customWidth="1"/>
    <col min="6" max="16384" width="6.42578125" style="138"/>
  </cols>
  <sheetData>
    <row r="2" spans="2:25" ht="15" customHeight="1" x14ac:dyDescent="0.2">
      <c r="B2" s="136" t="s">
        <v>141</v>
      </c>
      <c r="S2" s="139"/>
      <c r="T2" s="139"/>
      <c r="U2" s="139"/>
      <c r="V2" s="139"/>
      <c r="W2" s="139"/>
      <c r="X2" s="139"/>
      <c r="Y2" s="139" t="s">
        <v>65</v>
      </c>
    </row>
    <row r="3" spans="2:25" ht="2.1" customHeight="1" thickBot="1" x14ac:dyDescent="0.25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</row>
    <row r="4" spans="2:25" ht="15" customHeight="1" x14ac:dyDescent="0.2">
      <c r="B4" s="141"/>
      <c r="C4" s="142"/>
      <c r="D4" s="143">
        <v>1995</v>
      </c>
      <c r="E4" s="143">
        <v>1996</v>
      </c>
      <c r="F4" s="143">
        <v>1997</v>
      </c>
      <c r="G4" s="143">
        <v>1998</v>
      </c>
      <c r="H4" s="143">
        <v>1999</v>
      </c>
      <c r="I4" s="143">
        <v>2000</v>
      </c>
      <c r="J4" s="143">
        <v>2001</v>
      </c>
      <c r="K4" s="143">
        <v>2002</v>
      </c>
      <c r="L4" s="143">
        <v>2003</v>
      </c>
      <c r="M4" s="143">
        <v>2004</v>
      </c>
      <c r="N4" s="143">
        <v>2005</v>
      </c>
      <c r="O4" s="143">
        <v>2006</v>
      </c>
      <c r="P4" s="143">
        <v>2007</v>
      </c>
      <c r="Q4" s="143">
        <v>2008</v>
      </c>
      <c r="R4" s="143">
        <v>2009</v>
      </c>
      <c r="S4" s="143">
        <v>2010</v>
      </c>
      <c r="T4" s="143">
        <v>2011</v>
      </c>
      <c r="U4" s="143">
        <v>2012</v>
      </c>
      <c r="V4" s="143">
        <v>2013</v>
      </c>
      <c r="W4" s="143">
        <v>2014</v>
      </c>
      <c r="X4" s="143">
        <v>2015</v>
      </c>
      <c r="Y4" s="143">
        <v>2016</v>
      </c>
    </row>
    <row r="5" spans="2:25" ht="12.75" customHeight="1" x14ac:dyDescent="0.2">
      <c r="B5" s="164" t="s">
        <v>142</v>
      </c>
      <c r="C5" s="145"/>
      <c r="D5" s="165">
        <v>214.59700000000001</v>
      </c>
      <c r="E5" s="165">
        <v>210.11</v>
      </c>
      <c r="F5" s="165">
        <v>237.19900000000001</v>
      </c>
      <c r="G5" s="165">
        <v>298.51600000000002</v>
      </c>
      <c r="H5" s="165">
        <v>340.12400000000002</v>
      </c>
      <c r="I5" s="165">
        <v>403.94499999999999</v>
      </c>
      <c r="J5" s="165">
        <v>583.83299999999997</v>
      </c>
      <c r="K5" s="165">
        <v>693.37699999999995</v>
      </c>
      <c r="L5" s="165">
        <v>788.45500000000004</v>
      </c>
      <c r="M5" s="165">
        <v>870.03399999999999</v>
      </c>
      <c r="N5" s="165">
        <v>912.75900000000001</v>
      </c>
      <c r="O5" s="165">
        <v>978.87</v>
      </c>
      <c r="P5" s="165">
        <v>1065.509</v>
      </c>
      <c r="Q5" s="165">
        <v>1150.7270000000001</v>
      </c>
      <c r="R5" s="165">
        <v>1335.6790000000001</v>
      </c>
      <c r="S5" s="165">
        <v>1508.518</v>
      </c>
      <c r="T5" s="165">
        <v>1606.492</v>
      </c>
      <c r="U5" s="165">
        <v>1805.4290000000001</v>
      </c>
      <c r="V5" s="165">
        <v>1840.412</v>
      </c>
      <c r="W5" s="165">
        <v>1819.098</v>
      </c>
      <c r="X5" s="165">
        <v>1836.2550000000001</v>
      </c>
      <c r="Y5" s="165">
        <v>1754.8989999999999</v>
      </c>
    </row>
    <row r="6" spans="2:25" ht="12.75" customHeight="1" x14ac:dyDescent="0.2">
      <c r="B6" s="181" t="s">
        <v>143</v>
      </c>
      <c r="C6" s="145"/>
      <c r="D6" s="150" t="s">
        <v>162</v>
      </c>
      <c r="E6" s="150" t="s">
        <v>162</v>
      </c>
      <c r="F6" s="150" t="s">
        <v>162</v>
      </c>
      <c r="G6" s="150" t="s">
        <v>162</v>
      </c>
      <c r="H6" s="150" t="s">
        <v>162</v>
      </c>
      <c r="I6" s="150" t="s">
        <v>162</v>
      </c>
      <c r="J6" s="150">
        <v>7.1630000000000003</v>
      </c>
      <c r="K6" s="150">
        <v>24.416</v>
      </c>
      <c r="L6" s="150">
        <v>5.6109999999999998</v>
      </c>
      <c r="M6" s="150">
        <v>6.9539999999999997</v>
      </c>
      <c r="N6" s="150">
        <v>4.0679999999999996</v>
      </c>
      <c r="O6" s="150">
        <v>3.298</v>
      </c>
      <c r="P6" s="150">
        <v>5.2640000000000002</v>
      </c>
      <c r="Q6" s="150">
        <v>5.673</v>
      </c>
      <c r="R6" s="150">
        <v>4.6840000000000002</v>
      </c>
      <c r="S6" s="150">
        <v>5.9509999999999996</v>
      </c>
      <c r="T6" s="150">
        <v>3.3119999999999998</v>
      </c>
      <c r="U6" s="150">
        <v>8.4060000000000006</v>
      </c>
      <c r="V6" s="150">
        <v>6.835</v>
      </c>
      <c r="W6" s="150">
        <v>9.9580000000000002</v>
      </c>
      <c r="X6" s="150">
        <v>5.3529999999999998</v>
      </c>
      <c r="Y6" s="150">
        <v>7.8630000000000004</v>
      </c>
    </row>
    <row r="7" spans="2:25" ht="12.75" customHeight="1" x14ac:dyDescent="0.2">
      <c r="B7" s="147" t="s">
        <v>144</v>
      </c>
      <c r="C7" s="145"/>
      <c r="D7" s="150">
        <v>132.76900000000001</v>
      </c>
      <c r="E7" s="150">
        <v>147.691</v>
      </c>
      <c r="F7" s="150">
        <v>160.334</v>
      </c>
      <c r="G7" s="150">
        <v>196.43600000000001</v>
      </c>
      <c r="H7" s="150">
        <v>232.13</v>
      </c>
      <c r="I7" s="150">
        <v>275.63600000000002</v>
      </c>
      <c r="J7" s="150">
        <v>355.29</v>
      </c>
      <c r="K7" s="150">
        <v>427.976</v>
      </c>
      <c r="L7" s="150">
        <v>546.25</v>
      </c>
      <c r="M7" s="150">
        <v>650.96299999999997</v>
      </c>
      <c r="N7" s="150">
        <v>723.04899999999998</v>
      </c>
      <c r="O7" s="150">
        <v>815.51700000000005</v>
      </c>
      <c r="P7" s="150">
        <v>908.27300000000002</v>
      </c>
      <c r="Q7" s="150">
        <v>990.49300000000005</v>
      </c>
      <c r="R7" s="150">
        <v>1155.2660000000001</v>
      </c>
      <c r="S7" s="150">
        <v>1321.8920000000001</v>
      </c>
      <c r="T7" s="150">
        <v>1408.153</v>
      </c>
      <c r="U7" s="150">
        <v>1603.4760000000001</v>
      </c>
      <c r="V7" s="150">
        <v>1639.1110000000001</v>
      </c>
      <c r="W7" s="150">
        <v>1622.9639999999999</v>
      </c>
      <c r="X7" s="150">
        <v>1648.33</v>
      </c>
      <c r="Y7" s="150">
        <v>1592.7829999999999</v>
      </c>
    </row>
    <row r="8" spans="2:25" ht="12.75" customHeight="1" x14ac:dyDescent="0.2">
      <c r="B8" s="181" t="s">
        <v>145</v>
      </c>
      <c r="C8" s="145"/>
      <c r="D8" s="150">
        <v>81.828000000000003</v>
      </c>
      <c r="E8" s="150">
        <v>62.418999999999997</v>
      </c>
      <c r="F8" s="150">
        <v>76.864999999999995</v>
      </c>
      <c r="G8" s="150">
        <v>102.08</v>
      </c>
      <c r="H8" s="150">
        <v>107.994</v>
      </c>
      <c r="I8" s="150">
        <v>128.309</v>
      </c>
      <c r="J8" s="150">
        <v>221.38</v>
      </c>
      <c r="K8" s="150">
        <v>240.98500000000001</v>
      </c>
      <c r="L8" s="150">
        <v>236.59399999999999</v>
      </c>
      <c r="M8" s="150">
        <v>212.11699999999999</v>
      </c>
      <c r="N8" s="150">
        <v>185.642</v>
      </c>
      <c r="O8" s="150">
        <v>160.05500000000001</v>
      </c>
      <c r="P8" s="150">
        <v>151.97200000000001</v>
      </c>
      <c r="Q8" s="150">
        <v>154.56100000000001</v>
      </c>
      <c r="R8" s="150">
        <v>175.72900000000001</v>
      </c>
      <c r="S8" s="150">
        <v>180.67500000000001</v>
      </c>
      <c r="T8" s="150">
        <v>195.02699999999999</v>
      </c>
      <c r="U8" s="150">
        <v>193.547</v>
      </c>
      <c r="V8" s="150">
        <v>194.46600000000001</v>
      </c>
      <c r="W8" s="150">
        <v>186.17599999999999</v>
      </c>
      <c r="X8" s="150">
        <v>182.572</v>
      </c>
      <c r="Y8" s="150">
        <v>154.25299999999999</v>
      </c>
    </row>
    <row r="9" spans="2:25" ht="12.75" customHeight="1" x14ac:dyDescent="0.2">
      <c r="B9" s="164" t="s">
        <v>146</v>
      </c>
      <c r="C9" s="145"/>
      <c r="D9" s="165">
        <v>197.85400000000001</v>
      </c>
      <c r="E9" s="165">
        <v>187.523</v>
      </c>
      <c r="F9" s="165">
        <v>211.48699999999999</v>
      </c>
      <c r="G9" s="165">
        <v>270.23099999999999</v>
      </c>
      <c r="H9" s="165">
        <v>314.04899999999998</v>
      </c>
      <c r="I9" s="165">
        <v>376.63499999999999</v>
      </c>
      <c r="J9" s="165">
        <v>553.04999999999995</v>
      </c>
      <c r="K9" s="165">
        <v>653.18700000000001</v>
      </c>
      <c r="L9" s="165">
        <v>740.96199999999999</v>
      </c>
      <c r="M9" s="165">
        <v>806.79499999999996</v>
      </c>
      <c r="N9" s="165">
        <v>841.14200000000005</v>
      </c>
      <c r="O9" s="165">
        <v>898.02</v>
      </c>
      <c r="P9" s="165">
        <v>981.38</v>
      </c>
      <c r="Q9" s="165">
        <v>1063.144</v>
      </c>
      <c r="R9" s="165">
        <v>1241.4949999999999</v>
      </c>
      <c r="S9" s="165">
        <v>1412.9760000000001</v>
      </c>
      <c r="T9" s="165">
        <v>1506.2439999999999</v>
      </c>
      <c r="U9" s="165">
        <v>1697.9880000000001</v>
      </c>
      <c r="V9" s="165">
        <v>1734.1379999999999</v>
      </c>
      <c r="W9" s="165">
        <v>1713.712</v>
      </c>
      <c r="X9" s="165">
        <v>1740.3409999999999</v>
      </c>
      <c r="Y9" s="165">
        <v>1714.3710000000001</v>
      </c>
    </row>
    <row r="10" spans="2:25" ht="12.75" customHeight="1" x14ac:dyDescent="0.2">
      <c r="B10" s="181" t="s">
        <v>143</v>
      </c>
      <c r="C10" s="145"/>
      <c r="D10" s="150" t="s">
        <v>162</v>
      </c>
      <c r="E10" s="150" t="s">
        <v>162</v>
      </c>
      <c r="F10" s="150" t="s">
        <v>162</v>
      </c>
      <c r="G10" s="150" t="s">
        <v>162</v>
      </c>
      <c r="H10" s="150" t="s">
        <v>162</v>
      </c>
      <c r="I10" s="150" t="s">
        <v>162</v>
      </c>
      <c r="J10" s="150">
        <v>7.1630000000000003</v>
      </c>
      <c r="K10" s="150">
        <v>24.416</v>
      </c>
      <c r="L10" s="150">
        <v>5.6109999999999998</v>
      </c>
      <c r="M10" s="150">
        <v>6.9539999999999997</v>
      </c>
      <c r="N10" s="150">
        <v>4.0679999999999996</v>
      </c>
      <c r="O10" s="150">
        <v>3.298</v>
      </c>
      <c r="P10" s="150">
        <v>5.2640000000000002</v>
      </c>
      <c r="Q10" s="150">
        <v>5.673</v>
      </c>
      <c r="R10" s="150">
        <v>4.6840000000000002</v>
      </c>
      <c r="S10" s="150">
        <v>5.9509999999999996</v>
      </c>
      <c r="T10" s="150">
        <v>3.3570000000000002</v>
      </c>
      <c r="U10" s="150">
        <v>8.4540000000000006</v>
      </c>
      <c r="V10" s="150">
        <v>6.8970000000000002</v>
      </c>
      <c r="W10" s="150">
        <v>10.018000000000001</v>
      </c>
      <c r="X10" s="150">
        <v>5.4089999999999998</v>
      </c>
      <c r="Y10" s="150">
        <v>7.9249999999999998</v>
      </c>
    </row>
    <row r="11" spans="2:25" ht="12.75" customHeight="1" x14ac:dyDescent="0.2">
      <c r="B11" s="147" t="s">
        <v>144</v>
      </c>
      <c r="C11" s="145"/>
      <c r="D11" s="150">
        <v>124.211</v>
      </c>
      <c r="E11" s="150">
        <v>135.90299999999999</v>
      </c>
      <c r="F11" s="150">
        <v>145.745</v>
      </c>
      <c r="G11" s="150">
        <v>184.98400000000001</v>
      </c>
      <c r="H11" s="150">
        <v>222.36500000000001</v>
      </c>
      <c r="I11" s="150">
        <v>267.87900000000002</v>
      </c>
      <c r="J11" s="150">
        <v>347.80399999999997</v>
      </c>
      <c r="K11" s="150">
        <v>415.36500000000001</v>
      </c>
      <c r="L11" s="150">
        <v>534.91499999999996</v>
      </c>
      <c r="M11" s="150">
        <v>627.65200000000004</v>
      </c>
      <c r="N11" s="150">
        <v>698.03599999999994</v>
      </c>
      <c r="O11" s="150">
        <v>790.71600000000001</v>
      </c>
      <c r="P11" s="150">
        <v>883.05499999999995</v>
      </c>
      <c r="Q11" s="150">
        <v>965.81100000000004</v>
      </c>
      <c r="R11" s="150">
        <v>1139.2670000000001</v>
      </c>
      <c r="S11" s="150">
        <v>1306.607</v>
      </c>
      <c r="T11" s="150">
        <v>1394.3050000000001</v>
      </c>
      <c r="U11" s="150">
        <v>1591.6079999999999</v>
      </c>
      <c r="V11" s="150">
        <v>1627.34</v>
      </c>
      <c r="W11" s="150">
        <v>1612.933</v>
      </c>
      <c r="X11" s="150">
        <v>1638.2829999999999</v>
      </c>
      <c r="Y11" s="150">
        <v>1581.1220000000001</v>
      </c>
    </row>
    <row r="12" spans="2:25" ht="12.75" customHeight="1" x14ac:dyDescent="0.2">
      <c r="B12" s="181" t="s">
        <v>145</v>
      </c>
      <c r="C12" s="145"/>
      <c r="D12" s="150">
        <v>73.643000000000001</v>
      </c>
      <c r="E12" s="150">
        <v>51.62</v>
      </c>
      <c r="F12" s="150">
        <v>65.742000000000004</v>
      </c>
      <c r="G12" s="150">
        <v>85.247</v>
      </c>
      <c r="H12" s="150">
        <v>91.683999999999997</v>
      </c>
      <c r="I12" s="150">
        <v>108.756</v>
      </c>
      <c r="J12" s="150">
        <v>198.083</v>
      </c>
      <c r="K12" s="150">
        <v>213.40600000000001</v>
      </c>
      <c r="L12" s="150">
        <v>200.43600000000001</v>
      </c>
      <c r="M12" s="150">
        <v>172.18899999999999</v>
      </c>
      <c r="N12" s="150">
        <v>139.03800000000001</v>
      </c>
      <c r="O12" s="150">
        <v>104.006</v>
      </c>
      <c r="P12" s="150">
        <v>93.061000000000007</v>
      </c>
      <c r="Q12" s="150">
        <v>91.66</v>
      </c>
      <c r="R12" s="150">
        <v>97.543999999999997</v>
      </c>
      <c r="S12" s="150">
        <v>100.41800000000001</v>
      </c>
      <c r="T12" s="150">
        <v>108.58199999999999</v>
      </c>
      <c r="U12" s="150">
        <v>97.926000000000002</v>
      </c>
      <c r="V12" s="150">
        <v>99.900999999999996</v>
      </c>
      <c r="W12" s="150">
        <v>90.760999999999996</v>
      </c>
      <c r="X12" s="150">
        <v>96.649000000000001</v>
      </c>
      <c r="Y12" s="150">
        <v>125.324</v>
      </c>
    </row>
    <row r="13" spans="2:25" ht="12.75" customHeight="1" x14ac:dyDescent="0.2">
      <c r="B13" s="164" t="s">
        <v>147</v>
      </c>
      <c r="C13" s="145"/>
      <c r="D13" s="165">
        <v>20.045999999999999</v>
      </c>
      <c r="E13" s="165">
        <v>27.35</v>
      </c>
      <c r="F13" s="165">
        <v>32.070999999999998</v>
      </c>
      <c r="G13" s="165">
        <v>36.127000000000002</v>
      </c>
      <c r="H13" s="165">
        <v>34.590000000000003</v>
      </c>
      <c r="I13" s="165">
        <v>35.954000000000001</v>
      </c>
      <c r="J13" s="165">
        <v>39.414999999999999</v>
      </c>
      <c r="K13" s="165">
        <v>48.438000000000002</v>
      </c>
      <c r="L13" s="165">
        <v>57.085000000000001</v>
      </c>
      <c r="M13" s="165">
        <v>70.564999999999998</v>
      </c>
      <c r="N13" s="165">
        <v>78.147999999999996</v>
      </c>
      <c r="O13" s="165">
        <v>86.236000000000004</v>
      </c>
      <c r="P13" s="165">
        <v>87.847999999999999</v>
      </c>
      <c r="Q13" s="165">
        <v>90.688999999999993</v>
      </c>
      <c r="R13" s="165">
        <v>96.662999999999997</v>
      </c>
      <c r="S13" s="165">
        <v>98.063999999999993</v>
      </c>
      <c r="T13" s="165">
        <v>103.262</v>
      </c>
      <c r="U13" s="165">
        <v>112.764</v>
      </c>
      <c r="V13" s="165">
        <v>116.41</v>
      </c>
      <c r="W13" s="165">
        <v>116.241</v>
      </c>
      <c r="X13" s="165">
        <v>110.705</v>
      </c>
      <c r="Y13" s="165">
        <v>89.111000000000004</v>
      </c>
    </row>
    <row r="14" spans="2:25" ht="12.75" customHeight="1" x14ac:dyDescent="0.2">
      <c r="B14" s="181" t="s">
        <v>143</v>
      </c>
      <c r="C14" s="145"/>
      <c r="D14" s="150" t="s">
        <v>162</v>
      </c>
      <c r="E14" s="150" t="s">
        <v>162</v>
      </c>
      <c r="F14" s="150" t="s">
        <v>162</v>
      </c>
      <c r="G14" s="150" t="s">
        <v>162</v>
      </c>
      <c r="H14" s="150" t="s">
        <v>162</v>
      </c>
      <c r="I14" s="150" t="s">
        <v>162</v>
      </c>
      <c r="J14" s="150" t="s">
        <v>162</v>
      </c>
      <c r="K14" s="150" t="s">
        <v>162</v>
      </c>
      <c r="L14" s="150" t="s">
        <v>162</v>
      </c>
      <c r="M14" s="150" t="s">
        <v>162</v>
      </c>
      <c r="N14" s="150" t="s">
        <v>162</v>
      </c>
      <c r="O14" s="150" t="s">
        <v>162</v>
      </c>
      <c r="P14" s="150" t="s">
        <v>162</v>
      </c>
      <c r="Q14" s="150" t="s">
        <v>162</v>
      </c>
      <c r="R14" s="150" t="s">
        <v>162</v>
      </c>
      <c r="S14" s="150" t="s">
        <v>162</v>
      </c>
      <c r="T14" s="150" t="s">
        <v>162</v>
      </c>
      <c r="U14" s="150" t="s">
        <v>162</v>
      </c>
      <c r="V14" s="150" t="s">
        <v>162</v>
      </c>
      <c r="W14" s="150" t="s">
        <v>162</v>
      </c>
      <c r="X14" s="150" t="s">
        <v>162</v>
      </c>
      <c r="Y14" s="150" t="s">
        <v>162</v>
      </c>
    </row>
    <row r="15" spans="2:25" ht="12.75" customHeight="1" x14ac:dyDescent="0.2">
      <c r="B15" s="147" t="s">
        <v>144</v>
      </c>
      <c r="C15" s="145"/>
      <c r="D15" s="150">
        <v>8.5579999999999998</v>
      </c>
      <c r="E15" s="150">
        <v>11.811999999999999</v>
      </c>
      <c r="F15" s="150">
        <v>14.66</v>
      </c>
      <c r="G15" s="150">
        <v>12.013</v>
      </c>
      <c r="H15" s="150">
        <v>10.083</v>
      </c>
      <c r="I15" s="150">
        <v>8.2170000000000005</v>
      </c>
      <c r="J15" s="150">
        <v>7.6539999999999999</v>
      </c>
      <c r="K15" s="150">
        <v>12.891</v>
      </c>
      <c r="L15" s="150">
        <v>12.194000000000001</v>
      </c>
      <c r="M15" s="150">
        <v>23.678999999999998</v>
      </c>
      <c r="N15" s="150">
        <v>25.530999999999999</v>
      </c>
      <c r="O15" s="150">
        <v>25.251999999999999</v>
      </c>
      <c r="P15" s="150">
        <v>25.718</v>
      </c>
      <c r="Q15" s="150">
        <v>25.603999999999999</v>
      </c>
      <c r="R15" s="150">
        <v>17.085000000000001</v>
      </c>
      <c r="S15" s="150">
        <v>16.986999999999998</v>
      </c>
      <c r="T15" s="150">
        <v>15.04</v>
      </c>
      <c r="U15" s="150">
        <v>15.395</v>
      </c>
      <c r="V15" s="150">
        <v>16.16</v>
      </c>
      <c r="W15" s="150">
        <v>13.395</v>
      </c>
      <c r="X15" s="150">
        <v>13.007999999999999</v>
      </c>
      <c r="Y15" s="150">
        <v>12.954000000000001</v>
      </c>
    </row>
    <row r="16" spans="2:25" ht="12.75" customHeight="1" x14ac:dyDescent="0.2">
      <c r="B16" s="181" t="s">
        <v>145</v>
      </c>
      <c r="C16" s="145"/>
      <c r="D16" s="150">
        <v>11.488</v>
      </c>
      <c r="E16" s="150">
        <v>15.538</v>
      </c>
      <c r="F16" s="150">
        <v>17.411000000000001</v>
      </c>
      <c r="G16" s="150">
        <v>24.114000000000001</v>
      </c>
      <c r="H16" s="150">
        <v>24.507000000000001</v>
      </c>
      <c r="I16" s="150">
        <v>27.736999999999998</v>
      </c>
      <c r="J16" s="150">
        <v>31.760999999999999</v>
      </c>
      <c r="K16" s="150">
        <v>35.546999999999997</v>
      </c>
      <c r="L16" s="150">
        <v>44.890999999999998</v>
      </c>
      <c r="M16" s="150">
        <v>46.886000000000003</v>
      </c>
      <c r="N16" s="150">
        <v>52.616999999999997</v>
      </c>
      <c r="O16" s="150">
        <v>60.984000000000002</v>
      </c>
      <c r="P16" s="150">
        <v>62.13</v>
      </c>
      <c r="Q16" s="150">
        <v>65.084999999999994</v>
      </c>
      <c r="R16" s="150">
        <v>79.578000000000003</v>
      </c>
      <c r="S16" s="150">
        <v>81.076999999999998</v>
      </c>
      <c r="T16" s="150">
        <v>88.221999999999994</v>
      </c>
      <c r="U16" s="150">
        <v>97.369</v>
      </c>
      <c r="V16" s="150">
        <v>100.25</v>
      </c>
      <c r="W16" s="150">
        <v>102.846</v>
      </c>
      <c r="X16" s="150">
        <v>97.697000000000003</v>
      </c>
      <c r="Y16" s="150">
        <v>76.156999999999996</v>
      </c>
    </row>
    <row r="17" spans="2:25" ht="12.75" customHeight="1" x14ac:dyDescent="0.2">
      <c r="B17" s="164" t="s">
        <v>148</v>
      </c>
      <c r="C17" s="145"/>
      <c r="D17" s="165">
        <v>0.60299999999999998</v>
      </c>
      <c r="E17" s="165">
        <v>1.897</v>
      </c>
      <c r="F17" s="165">
        <v>2.4159999999999999</v>
      </c>
      <c r="G17" s="165">
        <v>1.742</v>
      </c>
      <c r="H17" s="165">
        <v>1.1890000000000001</v>
      </c>
      <c r="I17" s="165">
        <v>0.748</v>
      </c>
      <c r="J17" s="165">
        <v>0.49</v>
      </c>
      <c r="K17" s="165">
        <v>0.39300000000000002</v>
      </c>
      <c r="L17" s="165">
        <v>0.315</v>
      </c>
      <c r="M17" s="165">
        <v>0.23400000000000001</v>
      </c>
      <c r="N17" s="165">
        <v>0.27500000000000002</v>
      </c>
      <c r="O17" s="165">
        <v>0.191</v>
      </c>
      <c r="P17" s="165">
        <v>5.8999999999999997E-2</v>
      </c>
      <c r="Q17" s="165">
        <v>9.6000000000000002E-2</v>
      </c>
      <c r="R17" s="165">
        <v>5.2999999999999999E-2</v>
      </c>
      <c r="S17" s="165">
        <v>3.9E-2</v>
      </c>
      <c r="T17" s="165">
        <v>0.20100000000000001</v>
      </c>
      <c r="U17" s="165">
        <v>0.183</v>
      </c>
      <c r="V17" s="165">
        <v>1.8819999999999999</v>
      </c>
      <c r="W17" s="165">
        <v>1.07</v>
      </c>
      <c r="X17" s="165">
        <v>0.63</v>
      </c>
      <c r="Y17" s="165">
        <v>9.4E-2</v>
      </c>
    </row>
    <row r="18" spans="2:25" ht="12.75" customHeight="1" x14ac:dyDescent="0.2">
      <c r="B18" s="181" t="s">
        <v>143</v>
      </c>
      <c r="C18" s="145"/>
      <c r="D18" s="150" t="s">
        <v>162</v>
      </c>
      <c r="E18" s="150" t="s">
        <v>162</v>
      </c>
      <c r="F18" s="150" t="s">
        <v>162</v>
      </c>
      <c r="G18" s="150" t="s">
        <v>162</v>
      </c>
      <c r="H18" s="150" t="s">
        <v>162</v>
      </c>
      <c r="I18" s="150" t="s">
        <v>162</v>
      </c>
      <c r="J18" s="150" t="s">
        <v>162</v>
      </c>
      <c r="K18" s="150" t="s">
        <v>162</v>
      </c>
      <c r="L18" s="150" t="s">
        <v>162</v>
      </c>
      <c r="M18" s="150" t="s">
        <v>162</v>
      </c>
      <c r="N18" s="150" t="s">
        <v>162</v>
      </c>
      <c r="O18" s="150" t="s">
        <v>162</v>
      </c>
      <c r="P18" s="150" t="s">
        <v>162</v>
      </c>
      <c r="Q18" s="150" t="s">
        <v>162</v>
      </c>
      <c r="R18" s="150" t="s">
        <v>162</v>
      </c>
      <c r="S18" s="150" t="s">
        <v>162</v>
      </c>
      <c r="T18" s="150" t="s">
        <v>162</v>
      </c>
      <c r="U18" s="150" t="s">
        <v>162</v>
      </c>
      <c r="V18" s="150" t="s">
        <v>162</v>
      </c>
      <c r="W18" s="150" t="s">
        <v>162</v>
      </c>
      <c r="X18" s="150" t="s">
        <v>162</v>
      </c>
      <c r="Y18" s="150" t="s">
        <v>162</v>
      </c>
    </row>
    <row r="19" spans="2:25" ht="12.75" customHeight="1" x14ac:dyDescent="0.2">
      <c r="B19" s="147" t="s">
        <v>144</v>
      </c>
      <c r="C19" s="145"/>
      <c r="D19" s="150" t="s">
        <v>162</v>
      </c>
      <c r="E19" s="150" t="s">
        <v>162</v>
      </c>
      <c r="F19" s="150" t="s">
        <v>162</v>
      </c>
      <c r="G19" s="150" t="s">
        <v>162</v>
      </c>
      <c r="H19" s="150" t="s">
        <v>162</v>
      </c>
      <c r="I19" s="150" t="s">
        <v>162</v>
      </c>
      <c r="J19" s="150" t="s">
        <v>162</v>
      </c>
      <c r="K19" s="150" t="s">
        <v>162</v>
      </c>
      <c r="L19" s="150" t="s">
        <v>162</v>
      </c>
      <c r="M19" s="150" t="s">
        <v>162</v>
      </c>
      <c r="N19" s="150" t="s">
        <v>162</v>
      </c>
      <c r="O19" s="150" t="s">
        <v>162</v>
      </c>
      <c r="P19" s="150" t="s">
        <v>162</v>
      </c>
      <c r="Q19" s="150" t="s">
        <v>162</v>
      </c>
      <c r="R19" s="150" t="s">
        <v>162</v>
      </c>
      <c r="S19" s="150" t="s">
        <v>162</v>
      </c>
      <c r="T19" s="150" t="s">
        <v>162</v>
      </c>
      <c r="U19" s="150" t="s">
        <v>162</v>
      </c>
      <c r="V19" s="150" t="s">
        <v>162</v>
      </c>
      <c r="W19" s="150" t="s">
        <v>162</v>
      </c>
      <c r="X19" s="150" t="s">
        <v>162</v>
      </c>
      <c r="Y19" s="150" t="s">
        <v>162</v>
      </c>
    </row>
    <row r="20" spans="2:25" ht="12.75" customHeight="1" thickBot="1" x14ac:dyDescent="0.25">
      <c r="B20" s="151" t="s">
        <v>145</v>
      </c>
      <c r="C20" s="152"/>
      <c r="D20" s="179">
        <v>0.60299999999999998</v>
      </c>
      <c r="E20" s="179">
        <v>1.897</v>
      </c>
      <c r="F20" s="179">
        <v>2.4159999999999999</v>
      </c>
      <c r="G20" s="179">
        <v>1.742</v>
      </c>
      <c r="H20" s="179">
        <v>1.1890000000000001</v>
      </c>
      <c r="I20" s="179">
        <v>0.748</v>
      </c>
      <c r="J20" s="179">
        <v>0.49</v>
      </c>
      <c r="K20" s="179">
        <v>0.39300000000000002</v>
      </c>
      <c r="L20" s="179">
        <v>0.315</v>
      </c>
      <c r="M20" s="179">
        <v>0.23400000000000001</v>
      </c>
      <c r="N20" s="179">
        <v>0.27500000000000002</v>
      </c>
      <c r="O20" s="179">
        <v>0.191</v>
      </c>
      <c r="P20" s="179">
        <v>5.8999999999999997E-2</v>
      </c>
      <c r="Q20" s="179">
        <v>9.6000000000000002E-2</v>
      </c>
      <c r="R20" s="179">
        <v>5.2999999999999999E-2</v>
      </c>
      <c r="S20" s="179">
        <v>3.9E-2</v>
      </c>
      <c r="T20" s="179">
        <v>0.20100000000000001</v>
      </c>
      <c r="U20" s="179">
        <v>0.183</v>
      </c>
      <c r="V20" s="179">
        <v>1.8819999999999999</v>
      </c>
      <c r="W20" s="179">
        <v>1.07</v>
      </c>
      <c r="X20" s="179">
        <v>0.63</v>
      </c>
      <c r="Y20" s="179">
        <v>9.4E-2</v>
      </c>
    </row>
    <row r="21" spans="2:25" ht="12.75" customHeight="1" x14ac:dyDescent="0.2">
      <c r="B21" s="154" t="s">
        <v>78</v>
      </c>
      <c r="C21" s="155"/>
      <c r="D21" s="155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</row>
    <row r="22" spans="2:25" s="154" customFormat="1" ht="12.75" customHeight="1" x14ac:dyDescent="0.15">
      <c r="B22" s="154" t="s">
        <v>149</v>
      </c>
      <c r="C22" s="137"/>
      <c r="D22" s="137"/>
    </row>
    <row r="23" spans="2:25" ht="12.75" customHeight="1" x14ac:dyDescent="0.2">
      <c r="B23" s="154" t="s">
        <v>163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 enableFormatConditionsCalculation="0">
    <tabColor indexed="51"/>
  </sheetPr>
  <dimension ref="B2:I72"/>
  <sheetViews>
    <sheetView showGridLines="0" zoomScale="120" zoomScaleNormal="120" workbookViewId="0">
      <selection activeCell="C70" sqref="C70"/>
    </sheetView>
  </sheetViews>
  <sheetFormatPr defaultColWidth="7.140625" defaultRowHeight="12.75" customHeight="1" x14ac:dyDescent="0.2"/>
  <cols>
    <col min="1" max="1" width="2.7109375" style="4" customWidth="1"/>
    <col min="2" max="2" width="41.7109375" style="4" customWidth="1"/>
    <col min="3" max="9" width="7.140625" style="4" customWidth="1"/>
    <col min="10" max="16384" width="7.140625" style="4"/>
  </cols>
  <sheetData>
    <row r="2" spans="2:9" ht="12.75" customHeight="1" x14ac:dyDescent="0.2">
      <c r="B2" s="9" t="s">
        <v>58</v>
      </c>
      <c r="I2" s="25" t="s">
        <v>32</v>
      </c>
    </row>
    <row r="3" spans="2:9" ht="1.5" customHeight="1" thickBot="1" x14ac:dyDescent="0.25">
      <c r="B3" s="47"/>
      <c r="C3" s="63"/>
      <c r="D3" s="63"/>
      <c r="E3" s="63"/>
      <c r="F3" s="63"/>
      <c r="G3" s="63"/>
      <c r="H3" s="63"/>
      <c r="I3" s="63"/>
    </row>
    <row r="4" spans="2:9" ht="15" customHeight="1" x14ac:dyDescent="0.2">
      <c r="B4" s="57"/>
      <c r="C4" s="214" t="s">
        <v>0</v>
      </c>
      <c r="D4" s="78">
        <v>2016</v>
      </c>
      <c r="E4" s="58">
        <v>2016</v>
      </c>
      <c r="F4" s="58">
        <v>2017</v>
      </c>
      <c r="G4" s="58">
        <v>2018</v>
      </c>
      <c r="H4" s="58">
        <v>2019</v>
      </c>
      <c r="I4" s="58">
        <v>2020</v>
      </c>
    </row>
    <row r="5" spans="2:9" ht="9" customHeight="1" x14ac:dyDescent="0.2">
      <c r="B5" s="72"/>
      <c r="C5" s="215"/>
      <c r="D5" s="103" t="s">
        <v>4</v>
      </c>
      <c r="E5" s="211" t="s">
        <v>17</v>
      </c>
      <c r="F5" s="211"/>
      <c r="G5" s="211"/>
      <c r="H5" s="211"/>
      <c r="I5" s="211"/>
    </row>
    <row r="6" spans="2:9" ht="12.75" customHeight="1" x14ac:dyDescent="0.2">
      <c r="B6" s="212" t="s">
        <v>55</v>
      </c>
      <c r="C6" s="213"/>
      <c r="D6" s="86"/>
      <c r="E6" s="6"/>
      <c r="F6" s="6"/>
      <c r="G6" s="6"/>
      <c r="H6" s="6"/>
      <c r="I6" s="6"/>
    </row>
    <row r="7" spans="2:9" ht="12.75" customHeight="1" x14ac:dyDescent="0.2">
      <c r="B7" s="5" t="s">
        <v>232</v>
      </c>
      <c r="C7" s="44" t="s">
        <v>233</v>
      </c>
      <c r="D7" s="86">
        <v>27.556999999999999</v>
      </c>
      <c r="E7" s="6">
        <v>0.58399999999999996</v>
      </c>
      <c r="F7" s="6">
        <v>0.41</v>
      </c>
      <c r="G7" s="6">
        <v>0.253</v>
      </c>
      <c r="H7" s="6">
        <v>0.46800000000000003</v>
      </c>
      <c r="I7" s="6">
        <v>0.505</v>
      </c>
    </row>
    <row r="8" spans="2:9" ht="12.75" customHeight="1" x14ac:dyDescent="0.2">
      <c r="B8" s="5" t="s">
        <v>234</v>
      </c>
      <c r="C8" s="44" t="s">
        <v>235</v>
      </c>
      <c r="D8" s="86">
        <v>-22.123999999999999</v>
      </c>
      <c r="E8" s="6">
        <v>-0.46899999999999997</v>
      </c>
      <c r="F8" s="6">
        <v>-0.41899999999999998</v>
      </c>
      <c r="G8" s="6">
        <v>-0.11</v>
      </c>
      <c r="H8" s="6">
        <v>0.20499999999999999</v>
      </c>
      <c r="I8" s="6">
        <v>0.32500000000000001</v>
      </c>
    </row>
    <row r="9" spans="2:9" ht="12.75" customHeight="1" x14ac:dyDescent="0.2">
      <c r="B9" s="5" t="s">
        <v>236</v>
      </c>
      <c r="C9" s="44" t="s">
        <v>237</v>
      </c>
      <c r="D9" s="86" t="s">
        <v>162</v>
      </c>
      <c r="E9" s="6" t="s">
        <v>162</v>
      </c>
      <c r="F9" s="6" t="s">
        <v>162</v>
      </c>
      <c r="G9" s="6" t="s">
        <v>162</v>
      </c>
      <c r="H9" s="6" t="s">
        <v>162</v>
      </c>
      <c r="I9" s="6" t="s">
        <v>162</v>
      </c>
    </row>
    <row r="10" spans="2:9" ht="12.75" customHeight="1" x14ac:dyDescent="0.2">
      <c r="B10" s="5" t="s">
        <v>238</v>
      </c>
      <c r="C10" s="44" t="s">
        <v>239</v>
      </c>
      <c r="D10" s="86">
        <v>44.792999999999999</v>
      </c>
      <c r="E10" s="6">
        <v>0.95</v>
      </c>
      <c r="F10" s="6">
        <v>0.77600000000000002</v>
      </c>
      <c r="G10" s="6">
        <v>0.35299999999999998</v>
      </c>
      <c r="H10" s="6">
        <v>0.26300000000000001</v>
      </c>
      <c r="I10" s="6">
        <v>0.18</v>
      </c>
    </row>
    <row r="11" spans="2:9" ht="12.75" customHeight="1" x14ac:dyDescent="0.2">
      <c r="B11" s="50" t="s">
        <v>240</v>
      </c>
      <c r="C11" s="85" t="s">
        <v>241</v>
      </c>
      <c r="D11" s="90">
        <v>4.8879999999999999</v>
      </c>
      <c r="E11" s="51">
        <v>0.104</v>
      </c>
      <c r="F11" s="51">
        <v>5.2999999999999999E-2</v>
      </c>
      <c r="G11" s="51">
        <v>0.01</v>
      </c>
      <c r="H11" s="51">
        <v>0</v>
      </c>
      <c r="I11" s="51">
        <v>0</v>
      </c>
    </row>
    <row r="12" spans="2:9" ht="12.75" customHeight="1" x14ac:dyDescent="0.2">
      <c r="B12" s="216" t="s">
        <v>1</v>
      </c>
      <c r="C12" s="217"/>
      <c r="D12" s="87"/>
      <c r="E12" s="120"/>
      <c r="F12" s="120"/>
      <c r="G12" s="120"/>
      <c r="H12" s="120"/>
      <c r="I12" s="120"/>
    </row>
    <row r="13" spans="2:9" ht="12.75" customHeight="1" x14ac:dyDescent="0.2">
      <c r="B13" s="5" t="s">
        <v>242</v>
      </c>
      <c r="C13" s="44" t="s">
        <v>243</v>
      </c>
      <c r="D13" s="86">
        <v>1908.5239999999999</v>
      </c>
      <c r="E13" s="6">
        <v>40.476999999999997</v>
      </c>
      <c r="F13" s="6">
        <v>40.58</v>
      </c>
      <c r="G13" s="6">
        <v>40.585000000000001</v>
      </c>
      <c r="H13" s="6">
        <v>40.392000000000003</v>
      </c>
      <c r="I13" s="6">
        <v>40.116999999999997</v>
      </c>
    </row>
    <row r="14" spans="2:9" ht="12.75" customHeight="1" x14ac:dyDescent="0.2">
      <c r="B14" s="5" t="s">
        <v>244</v>
      </c>
      <c r="C14" s="44" t="s">
        <v>245</v>
      </c>
      <c r="D14" s="86">
        <v>1880.9670000000001</v>
      </c>
      <c r="E14" s="6">
        <v>39.893000000000001</v>
      </c>
      <c r="F14" s="6">
        <v>40.170999999999999</v>
      </c>
      <c r="G14" s="6">
        <v>40.332000000000001</v>
      </c>
      <c r="H14" s="6">
        <v>39.923999999999999</v>
      </c>
      <c r="I14" s="6">
        <v>39.612000000000002</v>
      </c>
    </row>
    <row r="15" spans="2:9" ht="12.75" customHeight="1" x14ac:dyDescent="0.2">
      <c r="B15" s="5" t="s">
        <v>246</v>
      </c>
      <c r="C15" s="44" t="s">
        <v>223</v>
      </c>
      <c r="D15" s="86">
        <v>27.556999999999999</v>
      </c>
      <c r="E15" s="6">
        <v>0.58399999999999996</v>
      </c>
      <c r="F15" s="6">
        <v>0.41</v>
      </c>
      <c r="G15" s="6">
        <v>0.253</v>
      </c>
      <c r="H15" s="6">
        <v>0.46800000000000003</v>
      </c>
      <c r="I15" s="6">
        <v>0.505</v>
      </c>
    </row>
    <row r="16" spans="2:9" ht="12.75" customHeight="1" x14ac:dyDescent="0.2">
      <c r="B16" s="5" t="s">
        <v>247</v>
      </c>
      <c r="C16" s="44" t="s">
        <v>248</v>
      </c>
      <c r="D16" s="86">
        <v>44.637999999999998</v>
      </c>
      <c r="E16" s="6">
        <v>0.94699999999999995</v>
      </c>
      <c r="F16" s="6">
        <v>0.86099999999999999</v>
      </c>
      <c r="G16" s="6">
        <v>0.78300000000000003</v>
      </c>
      <c r="H16" s="6">
        <v>0.75900000000000001</v>
      </c>
      <c r="I16" s="6">
        <v>0.753</v>
      </c>
    </row>
    <row r="17" spans="2:9" ht="12.75" customHeight="1" x14ac:dyDescent="0.2">
      <c r="B17" s="5" t="s">
        <v>249</v>
      </c>
      <c r="C17" s="44"/>
      <c r="D17" s="86">
        <v>72.194999999999993</v>
      </c>
      <c r="E17" s="6">
        <v>1.5309999999999999</v>
      </c>
      <c r="F17" s="6">
        <v>1.2709999999999999</v>
      </c>
      <c r="G17" s="6">
        <v>1.036</v>
      </c>
      <c r="H17" s="6">
        <v>1.2270000000000001</v>
      </c>
      <c r="I17" s="6">
        <v>1.258</v>
      </c>
    </row>
    <row r="18" spans="2:9" ht="12.75" customHeight="1" x14ac:dyDescent="0.2">
      <c r="B18" s="50" t="s">
        <v>250</v>
      </c>
      <c r="C18" s="85"/>
      <c r="D18" s="90">
        <v>-3.4689999999999999</v>
      </c>
      <c r="E18" s="51">
        <v>-7.3999999999999996E-2</v>
      </c>
      <c r="F18" s="51">
        <v>3.2000000000000001E-2</v>
      </c>
      <c r="G18" s="51">
        <v>0</v>
      </c>
      <c r="H18" s="51">
        <v>0</v>
      </c>
      <c r="I18" s="51">
        <v>0</v>
      </c>
    </row>
    <row r="19" spans="2:9" ht="12.75" customHeight="1" x14ac:dyDescent="0.2">
      <c r="B19" s="216" t="s">
        <v>18</v>
      </c>
      <c r="C19" s="217"/>
      <c r="D19" s="87"/>
      <c r="E19" s="120"/>
      <c r="F19" s="120"/>
      <c r="G19" s="120"/>
      <c r="H19" s="120"/>
      <c r="I19" s="120"/>
    </row>
    <row r="20" spans="2:9" ht="12.75" customHeight="1" x14ac:dyDescent="0.2">
      <c r="B20" s="5" t="s">
        <v>251</v>
      </c>
      <c r="C20" s="44"/>
      <c r="D20" s="86">
        <v>944.74400000000003</v>
      </c>
      <c r="E20" s="6">
        <v>20.036999999999999</v>
      </c>
      <c r="F20" s="6">
        <v>19.905000000000001</v>
      </c>
      <c r="G20" s="6">
        <v>19.870999999999999</v>
      </c>
      <c r="H20" s="6">
        <v>19.718</v>
      </c>
      <c r="I20" s="6">
        <v>19.518999999999998</v>
      </c>
    </row>
    <row r="21" spans="2:9" ht="12.75" customHeight="1" x14ac:dyDescent="0.2">
      <c r="B21" s="5" t="s">
        <v>252</v>
      </c>
      <c r="C21" s="44" t="s">
        <v>253</v>
      </c>
      <c r="D21" s="86">
        <v>592.88599999999997</v>
      </c>
      <c r="E21" s="6">
        <v>12.574</v>
      </c>
      <c r="F21" s="6">
        <v>12.391</v>
      </c>
      <c r="G21" s="6">
        <v>12.315</v>
      </c>
      <c r="H21" s="6">
        <v>12.138999999999999</v>
      </c>
      <c r="I21" s="6">
        <v>11.933</v>
      </c>
    </row>
    <row r="22" spans="2:9" ht="12.75" customHeight="1" x14ac:dyDescent="0.2">
      <c r="B22" s="5" t="s">
        <v>254</v>
      </c>
      <c r="C22" s="44" t="s">
        <v>255</v>
      </c>
      <c r="D22" s="86">
        <v>351.84100000000001</v>
      </c>
      <c r="E22" s="6">
        <v>7.4619999999999997</v>
      </c>
      <c r="F22" s="6">
        <v>7.5140000000000002</v>
      </c>
      <c r="G22" s="6">
        <v>7.556</v>
      </c>
      <c r="H22" s="6">
        <v>7.5789999999999997</v>
      </c>
      <c r="I22" s="6">
        <v>7.5860000000000003</v>
      </c>
    </row>
    <row r="23" spans="2:9" ht="12.75" customHeight="1" x14ac:dyDescent="0.2">
      <c r="B23" s="5" t="s">
        <v>256</v>
      </c>
      <c r="C23" s="44" t="s">
        <v>257</v>
      </c>
      <c r="D23" s="86">
        <v>1.7000000000000001E-2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</row>
    <row r="24" spans="2:9" ht="12.75" customHeight="1" x14ac:dyDescent="0.2">
      <c r="B24" s="5" t="s">
        <v>258</v>
      </c>
      <c r="C24" s="44" t="s">
        <v>259</v>
      </c>
      <c r="D24" s="86">
        <v>703.17600000000004</v>
      </c>
      <c r="E24" s="6">
        <v>14.913</v>
      </c>
      <c r="F24" s="6">
        <v>15.157999999999999</v>
      </c>
      <c r="G24" s="6">
        <v>15.255000000000001</v>
      </c>
      <c r="H24" s="6">
        <v>15.301</v>
      </c>
      <c r="I24" s="6">
        <v>15.304</v>
      </c>
    </row>
    <row r="25" spans="2:9" ht="12.75" customHeight="1" x14ac:dyDescent="0.2">
      <c r="B25" s="5" t="s">
        <v>260</v>
      </c>
      <c r="C25" s="44" t="s">
        <v>261</v>
      </c>
      <c r="D25" s="86">
        <v>36.113</v>
      </c>
      <c r="E25" s="6">
        <v>0.76600000000000001</v>
      </c>
      <c r="F25" s="6">
        <v>0.70399999999999996</v>
      </c>
      <c r="G25" s="6">
        <v>0.61499999999999999</v>
      </c>
      <c r="H25" s="6">
        <v>0.58899999999999997</v>
      </c>
      <c r="I25" s="6">
        <v>0.57199999999999995</v>
      </c>
    </row>
    <row r="26" spans="2:9" ht="12.75" customHeight="1" x14ac:dyDescent="0.2">
      <c r="B26" s="5" t="s">
        <v>262</v>
      </c>
      <c r="C26" s="44"/>
      <c r="D26" s="86">
        <v>224.49100000000001</v>
      </c>
      <c r="E26" s="6">
        <v>4.7610000000000001</v>
      </c>
      <c r="F26" s="6">
        <v>4.8140000000000001</v>
      </c>
      <c r="G26" s="6">
        <v>4.8440000000000003</v>
      </c>
      <c r="H26" s="6">
        <v>4.7839999999999998</v>
      </c>
      <c r="I26" s="6">
        <v>4.7220000000000004</v>
      </c>
    </row>
    <row r="27" spans="2:9" ht="12.75" customHeight="1" x14ac:dyDescent="0.2">
      <c r="B27" s="5" t="s">
        <v>263</v>
      </c>
      <c r="C27" s="44" t="s">
        <v>243</v>
      </c>
      <c r="D27" s="86">
        <v>1908.5239999999999</v>
      </c>
      <c r="E27" s="6">
        <v>40.476999999999997</v>
      </c>
      <c r="F27" s="6">
        <v>40.58</v>
      </c>
      <c r="G27" s="6">
        <v>40.585000000000001</v>
      </c>
      <c r="H27" s="6">
        <v>40.392000000000003</v>
      </c>
      <c r="I27" s="6">
        <v>40.116999999999997</v>
      </c>
    </row>
    <row r="28" spans="2:9" ht="12.75" customHeight="1" x14ac:dyDescent="0.2">
      <c r="B28" s="50" t="s">
        <v>264</v>
      </c>
      <c r="C28" s="85"/>
      <c r="D28" s="90">
        <v>1647.92</v>
      </c>
      <c r="E28" s="51">
        <v>34.950000000000003</v>
      </c>
      <c r="F28" s="51">
        <v>35.063000000000002</v>
      </c>
      <c r="G28" s="51">
        <v>35.125999999999998</v>
      </c>
      <c r="H28" s="51">
        <v>35.018000000000001</v>
      </c>
      <c r="I28" s="51">
        <v>34.823</v>
      </c>
    </row>
    <row r="29" spans="2:9" ht="12.75" customHeight="1" x14ac:dyDescent="0.2">
      <c r="B29" s="216" t="s">
        <v>19</v>
      </c>
      <c r="C29" s="217"/>
      <c r="D29" s="87"/>
      <c r="E29" s="120"/>
      <c r="F29" s="120"/>
      <c r="G29" s="120"/>
      <c r="H29" s="120"/>
      <c r="I29" s="120"/>
    </row>
    <row r="30" spans="2:9" ht="12.75" customHeight="1" x14ac:dyDescent="0.2">
      <c r="B30" s="5" t="s">
        <v>265</v>
      </c>
      <c r="C30" s="44" t="s">
        <v>266</v>
      </c>
      <c r="D30" s="86">
        <v>710.74199999999996</v>
      </c>
      <c r="E30" s="6">
        <v>15.074</v>
      </c>
      <c r="F30" s="6">
        <v>15.185</v>
      </c>
      <c r="G30" s="6">
        <v>15.202999999999999</v>
      </c>
      <c r="H30" s="6">
        <v>15.057</v>
      </c>
      <c r="I30" s="6">
        <v>14.917</v>
      </c>
    </row>
    <row r="31" spans="2:9" ht="12.75" customHeight="1" x14ac:dyDescent="0.2">
      <c r="B31" s="5" t="s">
        <v>267</v>
      </c>
      <c r="C31" s="44" t="s">
        <v>218</v>
      </c>
      <c r="D31" s="86">
        <v>419.93799999999999</v>
      </c>
      <c r="E31" s="6">
        <v>8.9060000000000006</v>
      </c>
      <c r="F31" s="6">
        <v>9.0370000000000008</v>
      </c>
      <c r="G31" s="6">
        <v>9.1340000000000003</v>
      </c>
      <c r="H31" s="6">
        <v>9.0640000000000001</v>
      </c>
      <c r="I31" s="6">
        <v>8.9969999999999999</v>
      </c>
    </row>
    <row r="32" spans="2:9" ht="12.75" customHeight="1" x14ac:dyDescent="0.2">
      <c r="B32" s="5" t="s">
        <v>268</v>
      </c>
      <c r="C32" s="44" t="s">
        <v>269</v>
      </c>
      <c r="D32" s="86">
        <v>290.80399999999997</v>
      </c>
      <c r="E32" s="6">
        <v>6.1680000000000001</v>
      </c>
      <c r="F32" s="6">
        <v>6.1479999999999997</v>
      </c>
      <c r="G32" s="6">
        <v>6.069</v>
      </c>
      <c r="H32" s="6">
        <v>5.9930000000000003</v>
      </c>
      <c r="I32" s="6">
        <v>5.92</v>
      </c>
    </row>
    <row r="33" spans="2:9" ht="12.75" customHeight="1" x14ac:dyDescent="0.2">
      <c r="B33" s="5" t="s">
        <v>270</v>
      </c>
      <c r="C33" s="44"/>
      <c r="D33" s="86">
        <v>729.82899999999995</v>
      </c>
      <c r="E33" s="6">
        <v>15.478999999999999</v>
      </c>
      <c r="F33" s="6">
        <v>15.404999999999999</v>
      </c>
      <c r="G33" s="6">
        <v>15.525</v>
      </c>
      <c r="H33" s="6">
        <v>15.378</v>
      </c>
      <c r="I33" s="6">
        <v>15.231999999999999</v>
      </c>
    </row>
    <row r="34" spans="2:9" ht="12.75" customHeight="1" x14ac:dyDescent="0.2">
      <c r="B34" s="107" t="s">
        <v>271</v>
      </c>
      <c r="C34" s="44"/>
      <c r="D34" s="86">
        <v>18.555</v>
      </c>
      <c r="E34" s="6">
        <v>0.39400000000000002</v>
      </c>
      <c r="F34" s="6">
        <v>0.33700000000000002</v>
      </c>
      <c r="G34" s="6">
        <v>0.3</v>
      </c>
      <c r="H34" s="6">
        <v>0.27800000000000002</v>
      </c>
      <c r="I34" s="6">
        <v>0.30299999999999999</v>
      </c>
    </row>
    <row r="35" spans="2:9" s="24" customFormat="1" ht="12.75" customHeight="1" x14ac:dyDescent="0.2">
      <c r="B35" s="5" t="s">
        <v>272</v>
      </c>
      <c r="C35" s="44" t="s">
        <v>273</v>
      </c>
      <c r="D35" s="86">
        <v>147.59200000000001</v>
      </c>
      <c r="E35" s="6">
        <v>3.13</v>
      </c>
      <c r="F35" s="6">
        <v>3.1440000000000001</v>
      </c>
      <c r="G35" s="6">
        <v>3.1320000000000001</v>
      </c>
      <c r="H35" s="6">
        <v>3.1080000000000001</v>
      </c>
      <c r="I35" s="6">
        <v>3.0830000000000002</v>
      </c>
    </row>
    <row r="36" spans="2:9" ht="12.75" customHeight="1" x14ac:dyDescent="0.2">
      <c r="B36" s="5" t="s">
        <v>274</v>
      </c>
      <c r="C36" s="44" t="s">
        <v>275</v>
      </c>
      <c r="D36" s="86">
        <v>582.23699999999997</v>
      </c>
      <c r="E36" s="6">
        <v>12.348000000000001</v>
      </c>
      <c r="F36" s="6">
        <v>12.262</v>
      </c>
      <c r="G36" s="6">
        <v>12.394</v>
      </c>
      <c r="H36" s="6">
        <v>12.27</v>
      </c>
      <c r="I36" s="6">
        <v>12.148</v>
      </c>
    </row>
    <row r="37" spans="2:9" ht="12.75" customHeight="1" x14ac:dyDescent="0.2">
      <c r="B37" s="5" t="s">
        <v>276</v>
      </c>
      <c r="C37" s="44" t="s">
        <v>248</v>
      </c>
      <c r="D37" s="86">
        <v>44.637999999999998</v>
      </c>
      <c r="E37" s="6">
        <v>0.94699999999999995</v>
      </c>
      <c r="F37" s="6">
        <v>0.86099999999999999</v>
      </c>
      <c r="G37" s="6">
        <v>0.78300000000000003</v>
      </c>
      <c r="H37" s="6">
        <v>0.75900000000000001</v>
      </c>
      <c r="I37" s="6">
        <v>0.753</v>
      </c>
    </row>
    <row r="38" spans="2:9" ht="12.75" customHeight="1" x14ac:dyDescent="0.2">
      <c r="B38" s="5" t="s">
        <v>277</v>
      </c>
      <c r="C38" s="44" t="s">
        <v>278</v>
      </c>
      <c r="D38" s="86">
        <v>113.512</v>
      </c>
      <c r="E38" s="6">
        <v>2.407</v>
      </c>
      <c r="F38" s="6">
        <v>2.4489999999999998</v>
      </c>
      <c r="G38" s="6">
        <v>2.3940000000000001</v>
      </c>
      <c r="H38" s="6">
        <v>2.3410000000000002</v>
      </c>
      <c r="I38" s="6">
        <v>2.29</v>
      </c>
    </row>
    <row r="39" spans="2:9" ht="12.75" customHeight="1" x14ac:dyDescent="0.2">
      <c r="B39" s="5" t="s">
        <v>279</v>
      </c>
      <c r="C39" s="44" t="s">
        <v>191</v>
      </c>
      <c r="D39" s="86">
        <v>158.82300000000001</v>
      </c>
      <c r="E39" s="6">
        <v>3.3679999999999999</v>
      </c>
      <c r="F39" s="6">
        <v>3.7330000000000001</v>
      </c>
      <c r="G39" s="6">
        <v>3.7519999999999998</v>
      </c>
      <c r="H39" s="6">
        <v>3.8039999999999998</v>
      </c>
      <c r="I39" s="6">
        <v>3.8879999999999999</v>
      </c>
    </row>
    <row r="40" spans="2:9" ht="12.75" customHeight="1" x14ac:dyDescent="0.2">
      <c r="B40" s="5" t="s">
        <v>280</v>
      </c>
      <c r="C40" s="44" t="s">
        <v>281</v>
      </c>
      <c r="D40" s="86">
        <v>26.550999999999998</v>
      </c>
      <c r="E40" s="6">
        <v>0.56299999999999994</v>
      </c>
      <c r="F40" s="6">
        <v>0.6</v>
      </c>
      <c r="G40" s="6">
        <v>0.66100000000000003</v>
      </c>
      <c r="H40" s="6">
        <v>0.57099999999999995</v>
      </c>
      <c r="I40" s="6">
        <v>0.52</v>
      </c>
    </row>
    <row r="41" spans="2:9" ht="12.75" customHeight="1" x14ac:dyDescent="0.2">
      <c r="B41" s="5" t="s">
        <v>282</v>
      </c>
      <c r="C41" s="44"/>
      <c r="D41" s="86">
        <v>96.872</v>
      </c>
      <c r="E41" s="6">
        <v>2.0550000000000002</v>
      </c>
      <c r="F41" s="6">
        <v>1.9359999999999999</v>
      </c>
      <c r="G41" s="6">
        <v>2.0129999999999999</v>
      </c>
      <c r="H41" s="6">
        <v>2.0139999999999998</v>
      </c>
      <c r="I41" s="6">
        <v>2.012</v>
      </c>
    </row>
    <row r="42" spans="2:9" ht="12.75" customHeight="1" x14ac:dyDescent="0.2">
      <c r="B42" s="5" t="s">
        <v>283</v>
      </c>
      <c r="C42" s="44" t="s">
        <v>245</v>
      </c>
      <c r="D42" s="86">
        <v>1880.9670000000001</v>
      </c>
      <c r="E42" s="6">
        <v>39.893000000000001</v>
      </c>
      <c r="F42" s="6">
        <v>40.170999999999999</v>
      </c>
      <c r="G42" s="6">
        <v>40.332000000000001</v>
      </c>
      <c r="H42" s="6">
        <v>39.923999999999999</v>
      </c>
      <c r="I42" s="6">
        <v>39.612000000000002</v>
      </c>
    </row>
    <row r="43" spans="2:9" ht="12.75" customHeight="1" thickBot="1" x14ac:dyDescent="0.25">
      <c r="B43" s="37" t="s">
        <v>284</v>
      </c>
      <c r="C43" s="45" t="s">
        <v>188</v>
      </c>
      <c r="D43" s="88">
        <v>917.13099999999997</v>
      </c>
      <c r="E43" s="89">
        <v>19.451000000000001</v>
      </c>
      <c r="F43" s="38">
        <v>19.463999999999999</v>
      </c>
      <c r="G43" s="38">
        <v>19.359000000000002</v>
      </c>
      <c r="H43" s="38">
        <v>19.114000000000001</v>
      </c>
      <c r="I43" s="38">
        <v>18.881</v>
      </c>
    </row>
    <row r="44" spans="2:9" ht="12.75" customHeight="1" x14ac:dyDescent="0.2">
      <c r="B44" s="210" t="s">
        <v>285</v>
      </c>
      <c r="C44" s="210">
        <v>0</v>
      </c>
      <c r="D44" s="210">
        <v>0</v>
      </c>
      <c r="E44" s="210">
        <v>0</v>
      </c>
      <c r="F44" s="210">
        <v>0</v>
      </c>
      <c r="G44" s="210">
        <v>0</v>
      </c>
      <c r="H44" s="210">
        <v>0</v>
      </c>
      <c r="I44" s="210">
        <v>0</v>
      </c>
    </row>
    <row r="45" spans="2:9" ht="12.75" customHeight="1" x14ac:dyDescent="0.2">
      <c r="B45" s="123" t="s">
        <v>286</v>
      </c>
      <c r="C45" s="133"/>
      <c r="D45" s="133"/>
      <c r="E45" s="133"/>
      <c r="F45" s="133"/>
      <c r="G45" s="133"/>
      <c r="H45" s="133"/>
      <c r="I45" s="133"/>
    </row>
    <row r="46" spans="2:9" ht="12.75" customHeight="1" x14ac:dyDescent="0.2">
      <c r="B46" s="123" t="s">
        <v>231</v>
      </c>
    </row>
    <row r="47" spans="2:9" ht="12.75" customHeight="1" x14ac:dyDescent="0.2">
      <c r="B47" s="123"/>
    </row>
    <row r="48" spans="2:9" ht="12.75" customHeight="1" x14ac:dyDescent="0.2">
      <c r="B48" s="9" t="s">
        <v>26</v>
      </c>
      <c r="I48" s="25" t="s">
        <v>32</v>
      </c>
    </row>
    <row r="49" spans="2:9" ht="1.5" customHeight="1" thickBot="1" x14ac:dyDescent="0.25">
      <c r="B49" s="47"/>
      <c r="C49" s="63"/>
      <c r="D49" s="63"/>
      <c r="E49" s="63"/>
      <c r="F49" s="63"/>
      <c r="G49" s="63"/>
      <c r="H49" s="63"/>
      <c r="I49" s="63"/>
    </row>
    <row r="50" spans="2:9" ht="15" customHeight="1" x14ac:dyDescent="0.2">
      <c r="B50" s="57"/>
      <c r="C50" s="214"/>
      <c r="D50" s="78">
        <v>2016</v>
      </c>
      <c r="E50" s="58">
        <v>2016</v>
      </c>
      <c r="F50" s="58">
        <v>2017</v>
      </c>
      <c r="G50" s="58">
        <v>2018</v>
      </c>
      <c r="H50" s="58">
        <v>2019</v>
      </c>
      <c r="I50" s="58">
        <v>2020</v>
      </c>
    </row>
    <row r="51" spans="2:9" ht="9" customHeight="1" x14ac:dyDescent="0.2">
      <c r="B51" s="72"/>
      <c r="C51" s="215"/>
      <c r="D51" s="103" t="s">
        <v>4</v>
      </c>
      <c r="E51" s="211" t="s">
        <v>17</v>
      </c>
      <c r="F51" s="211"/>
      <c r="G51" s="211"/>
      <c r="H51" s="211"/>
      <c r="I51" s="211"/>
    </row>
    <row r="52" spans="2:9" ht="12.75" customHeight="1" x14ac:dyDescent="0.2">
      <c r="B52" s="5" t="s">
        <v>287</v>
      </c>
      <c r="C52" s="44"/>
      <c r="D52" s="86">
        <v>1908.5239999999999</v>
      </c>
      <c r="E52" s="6">
        <v>40.476999999999997</v>
      </c>
      <c r="F52" s="6">
        <v>40.58</v>
      </c>
      <c r="G52" s="6">
        <v>40.601999999999997</v>
      </c>
      <c r="H52" s="6">
        <v>40.408999999999999</v>
      </c>
      <c r="I52" s="6">
        <v>40.134</v>
      </c>
    </row>
    <row r="53" spans="2:9" ht="12.75" customHeight="1" thickBot="1" x14ac:dyDescent="0.25">
      <c r="B53" s="37" t="s">
        <v>288</v>
      </c>
      <c r="C53" s="45"/>
      <c r="D53" s="106">
        <v>1880.9670000000001</v>
      </c>
      <c r="E53" s="38">
        <v>39.893000000000001</v>
      </c>
      <c r="F53" s="38">
        <v>40.161999999999999</v>
      </c>
      <c r="G53" s="38">
        <v>39.978999999999999</v>
      </c>
      <c r="H53" s="38">
        <v>39.42</v>
      </c>
      <c r="I53" s="38">
        <v>39.045999999999999</v>
      </c>
    </row>
    <row r="54" spans="2:9" ht="12.75" customHeight="1" x14ac:dyDescent="0.2">
      <c r="B54" s="123" t="s">
        <v>289</v>
      </c>
      <c r="C54" s="97"/>
      <c r="D54" s="124"/>
      <c r="E54" s="6"/>
      <c r="F54" s="6"/>
      <c r="G54" s="6"/>
      <c r="H54" s="6"/>
      <c r="I54" s="6"/>
    </row>
    <row r="55" spans="2:9" ht="12.75" customHeight="1" x14ac:dyDescent="0.2">
      <c r="E55" s="112"/>
      <c r="F55" s="16"/>
      <c r="G55" s="16"/>
      <c r="H55" s="16"/>
      <c r="I55" s="16"/>
    </row>
    <row r="56" spans="2:9" ht="12.75" customHeight="1" x14ac:dyDescent="0.2">
      <c r="B56" s="218" t="s">
        <v>27</v>
      </c>
      <c r="C56" s="218"/>
      <c r="D56" s="218"/>
      <c r="E56" s="218"/>
      <c r="I56" s="25"/>
    </row>
    <row r="57" spans="2:9" ht="12.75" customHeight="1" x14ac:dyDescent="0.2">
      <c r="B57" s="218"/>
      <c r="C57" s="218"/>
      <c r="D57" s="218"/>
      <c r="E57" s="218"/>
      <c r="I57" s="25" t="s">
        <v>32</v>
      </c>
    </row>
    <row r="58" spans="2:9" ht="1.5" customHeight="1" thickBot="1" x14ac:dyDescent="0.25">
      <c r="B58" s="47"/>
      <c r="C58" s="63"/>
      <c r="D58" s="63"/>
      <c r="E58" s="63"/>
      <c r="F58" s="63"/>
      <c r="G58" s="63"/>
      <c r="H58" s="63"/>
      <c r="I58" s="63"/>
    </row>
    <row r="59" spans="2:9" ht="15" customHeight="1" x14ac:dyDescent="0.2">
      <c r="B59" s="57"/>
      <c r="C59" s="214"/>
      <c r="D59" s="78">
        <v>2016</v>
      </c>
      <c r="E59" s="58">
        <v>2016</v>
      </c>
      <c r="F59" s="58">
        <v>2017</v>
      </c>
      <c r="G59" s="58">
        <v>2018</v>
      </c>
      <c r="H59" s="58">
        <v>2019</v>
      </c>
      <c r="I59" s="58">
        <v>2020</v>
      </c>
    </row>
    <row r="60" spans="2:9" ht="9" customHeight="1" x14ac:dyDescent="0.2">
      <c r="B60" s="72"/>
      <c r="C60" s="215"/>
      <c r="D60" s="103" t="s">
        <v>4</v>
      </c>
      <c r="E60" s="211" t="s">
        <v>17</v>
      </c>
      <c r="F60" s="211"/>
      <c r="G60" s="211"/>
      <c r="H60" s="211"/>
      <c r="I60" s="211"/>
    </row>
    <row r="61" spans="2:9" ht="12.75" customHeight="1" x14ac:dyDescent="0.2">
      <c r="B61" s="5" t="s">
        <v>290</v>
      </c>
      <c r="C61" s="44"/>
      <c r="D61" s="86">
        <v>27.013000000000002</v>
      </c>
      <c r="E61" s="6">
        <v>0.57299999999999995</v>
      </c>
      <c r="F61" s="6">
        <v>0.89600000000000002</v>
      </c>
      <c r="G61" s="6">
        <v>1.03</v>
      </c>
      <c r="H61" s="6">
        <v>1.0860000000000001</v>
      </c>
      <c r="I61" s="6">
        <v>1.133</v>
      </c>
    </row>
    <row r="62" spans="2:9" ht="12.75" customHeight="1" x14ac:dyDescent="0.2">
      <c r="B62" s="65" t="s">
        <v>291</v>
      </c>
      <c r="C62" s="44"/>
      <c r="D62" s="135">
        <v>7.1740000000000004</v>
      </c>
      <c r="E62" s="27">
        <v>0.152</v>
      </c>
      <c r="F62" s="27">
        <v>0.20699999999999999</v>
      </c>
      <c r="G62" s="27">
        <v>0.30399999999999999</v>
      </c>
      <c r="H62" s="27">
        <v>0.31900000000000001</v>
      </c>
      <c r="I62" s="27">
        <v>0.32400000000000001</v>
      </c>
    </row>
    <row r="63" spans="2:9" ht="12.75" customHeight="1" x14ac:dyDescent="0.2">
      <c r="B63" s="65" t="s">
        <v>292</v>
      </c>
      <c r="C63" s="44"/>
      <c r="D63" s="135">
        <v>19.838999999999999</v>
      </c>
      <c r="E63" s="27">
        <v>0.42099999999999999</v>
      </c>
      <c r="F63" s="27">
        <v>0.68899999999999995</v>
      </c>
      <c r="G63" s="27">
        <v>0.72699999999999998</v>
      </c>
      <c r="H63" s="27">
        <v>0.76600000000000001</v>
      </c>
      <c r="I63" s="27">
        <v>0.80800000000000005</v>
      </c>
    </row>
    <row r="64" spans="2:9" ht="12.75" customHeight="1" x14ac:dyDescent="0.2">
      <c r="B64" s="5" t="s">
        <v>293</v>
      </c>
      <c r="C64" s="44"/>
      <c r="D64" s="86">
        <v>-1.1060000000000001</v>
      </c>
      <c r="E64" s="6">
        <v>-2.3E-2</v>
      </c>
      <c r="F64" s="6">
        <v>-4.2000000000000003E-2</v>
      </c>
      <c r="G64" s="6">
        <v>-2.3E-2</v>
      </c>
      <c r="H64" s="6">
        <v>-8.9999999999999993E-3</v>
      </c>
      <c r="I64" s="6">
        <v>3.5999999999999997E-2</v>
      </c>
    </row>
    <row r="65" spans="2:9" ht="12.75" customHeight="1" x14ac:dyDescent="0.2">
      <c r="B65" s="5" t="s">
        <v>294</v>
      </c>
      <c r="C65" s="44"/>
      <c r="D65" s="86">
        <v>27.082000000000001</v>
      </c>
      <c r="E65" s="6">
        <v>0.57399999999999995</v>
      </c>
      <c r="F65" s="6">
        <v>0.28399999999999997</v>
      </c>
      <c r="G65" s="6">
        <v>0.23300000000000001</v>
      </c>
      <c r="H65" s="6">
        <v>6.4000000000000001E-2</v>
      </c>
      <c r="I65" s="6">
        <v>1.6E-2</v>
      </c>
    </row>
    <row r="66" spans="2:9" ht="12.75" customHeight="1" thickBot="1" x14ac:dyDescent="0.25">
      <c r="B66" s="37" t="s">
        <v>295</v>
      </c>
      <c r="C66" s="45"/>
      <c r="D66" s="106" t="s">
        <v>162</v>
      </c>
      <c r="E66" s="38" t="s">
        <v>162</v>
      </c>
      <c r="F66" s="38" t="s">
        <v>162</v>
      </c>
      <c r="G66" s="38" t="s">
        <v>162</v>
      </c>
      <c r="H66" s="38" t="s">
        <v>162</v>
      </c>
      <c r="I66" s="38" t="s">
        <v>162</v>
      </c>
    </row>
    <row r="67" spans="2:9" ht="33.75" customHeight="1" x14ac:dyDescent="0.2">
      <c r="B67" s="210" t="s">
        <v>296</v>
      </c>
      <c r="C67" s="210"/>
      <c r="D67" s="210"/>
      <c r="E67" s="210"/>
      <c r="F67" s="210"/>
      <c r="G67" s="210"/>
      <c r="H67" s="210"/>
      <c r="I67" s="210"/>
    </row>
    <row r="68" spans="2:9" ht="12.75" customHeight="1" x14ac:dyDescent="0.2">
      <c r="B68" s="123" t="s">
        <v>289</v>
      </c>
    </row>
    <row r="69" spans="2:9" ht="12.75" customHeight="1" x14ac:dyDescent="0.2">
      <c r="B69" s="26"/>
    </row>
    <row r="72" spans="2:9" ht="12.75" customHeight="1" x14ac:dyDescent="0.2">
      <c r="E72" s="16"/>
      <c r="F72" s="16"/>
      <c r="G72" s="16"/>
      <c r="H72" s="16"/>
      <c r="I72" s="16"/>
    </row>
  </sheetData>
  <mergeCells count="13">
    <mergeCell ref="C59:C60"/>
    <mergeCell ref="E60:I60"/>
    <mergeCell ref="C50:C51"/>
    <mergeCell ref="E51:I51"/>
    <mergeCell ref="B67:I67"/>
    <mergeCell ref="B29:C29"/>
    <mergeCell ref="B44:I44"/>
    <mergeCell ref="B56:E57"/>
    <mergeCell ref="E5:I5"/>
    <mergeCell ref="B12:C12"/>
    <mergeCell ref="C4:C5"/>
    <mergeCell ref="B6:C6"/>
    <mergeCell ref="B19:C19"/>
  </mergeCells>
  <phoneticPr fontId="6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 enableFormatConditionsCalculation="0">
    <tabColor indexed="51"/>
  </sheetPr>
  <dimension ref="B2:E17"/>
  <sheetViews>
    <sheetView showGridLines="0" zoomScale="120" workbookViewId="0">
      <selection activeCell="B22" sqref="B22"/>
    </sheetView>
  </sheetViews>
  <sheetFormatPr defaultColWidth="7.140625" defaultRowHeight="12.75" x14ac:dyDescent="0.2"/>
  <cols>
    <col min="1" max="1" width="2.7109375" customWidth="1"/>
    <col min="2" max="2" width="41.7109375" customWidth="1"/>
  </cols>
  <sheetData>
    <row r="2" spans="2:5" x14ac:dyDescent="0.2">
      <c r="B2" s="2" t="s">
        <v>59</v>
      </c>
      <c r="C2" s="2"/>
      <c r="E2" s="25" t="s">
        <v>17</v>
      </c>
    </row>
    <row r="3" spans="2:5" ht="1.5" customHeight="1" thickBot="1" x14ac:dyDescent="0.25">
      <c r="B3" s="35"/>
      <c r="C3" s="35"/>
      <c r="D3" s="64"/>
      <c r="E3" s="36"/>
    </row>
    <row r="4" spans="2:5" ht="15" customHeight="1" x14ac:dyDescent="0.2">
      <c r="B4" s="39"/>
      <c r="C4" s="41" t="s">
        <v>2</v>
      </c>
      <c r="D4" s="40">
        <v>2015</v>
      </c>
      <c r="E4" s="40">
        <v>2020</v>
      </c>
    </row>
    <row r="5" spans="2:5" ht="12.75" customHeight="1" x14ac:dyDescent="0.2">
      <c r="B5" s="5" t="s">
        <v>297</v>
      </c>
      <c r="C5" s="44">
        <v>1</v>
      </c>
      <c r="D5" s="6">
        <v>4.3339999999999996</v>
      </c>
      <c r="E5" s="6">
        <v>3.778</v>
      </c>
    </row>
    <row r="6" spans="2:5" ht="12.75" customHeight="1" x14ac:dyDescent="0.2">
      <c r="B6" s="5" t="s">
        <v>298</v>
      </c>
      <c r="C6" s="44">
        <v>2</v>
      </c>
      <c r="D6" s="6">
        <v>0.92200000000000004</v>
      </c>
      <c r="E6" s="6">
        <v>1.2689999999999999</v>
      </c>
    </row>
    <row r="7" spans="2:5" ht="12.75" customHeight="1" x14ac:dyDescent="0.2">
      <c r="B7" s="5" t="s">
        <v>299</v>
      </c>
      <c r="C7" s="44">
        <v>3</v>
      </c>
      <c r="D7" s="6">
        <v>1.8360000000000001</v>
      </c>
      <c r="E7" s="6">
        <v>1.5629999999999999</v>
      </c>
    </row>
    <row r="8" spans="2:5" ht="12.75" customHeight="1" x14ac:dyDescent="0.2">
      <c r="B8" s="5" t="s">
        <v>300</v>
      </c>
      <c r="C8" s="44">
        <v>4</v>
      </c>
      <c r="D8" s="6">
        <v>6.6340000000000003</v>
      </c>
      <c r="E8" s="6">
        <v>5.9640000000000004</v>
      </c>
    </row>
    <row r="9" spans="2:5" ht="12.75" customHeight="1" x14ac:dyDescent="0.2">
      <c r="B9" s="5" t="s">
        <v>301</v>
      </c>
      <c r="C9" s="44">
        <v>5</v>
      </c>
      <c r="D9" s="6">
        <v>1.1180000000000001</v>
      </c>
      <c r="E9" s="6">
        <v>1.056</v>
      </c>
    </row>
    <row r="10" spans="2:5" ht="12.75" customHeight="1" x14ac:dyDescent="0.2">
      <c r="B10" s="5" t="s">
        <v>302</v>
      </c>
      <c r="C10" s="44">
        <v>6</v>
      </c>
      <c r="D10" s="6">
        <v>0.69299999999999995</v>
      </c>
      <c r="E10" s="6">
        <v>0.68600000000000005</v>
      </c>
    </row>
    <row r="11" spans="2:5" ht="12.75" customHeight="1" x14ac:dyDescent="0.2">
      <c r="B11" s="5" t="s">
        <v>303</v>
      </c>
      <c r="C11" s="44">
        <v>7</v>
      </c>
      <c r="D11" s="6">
        <v>7.6280000000000001</v>
      </c>
      <c r="E11" s="6">
        <v>7.3559999999999999</v>
      </c>
    </row>
    <row r="12" spans="2:5" ht="12.75" customHeight="1" x14ac:dyDescent="0.2">
      <c r="B12" s="5" t="s">
        <v>304</v>
      </c>
      <c r="C12" s="44">
        <v>8</v>
      </c>
      <c r="D12" s="6">
        <v>1.34</v>
      </c>
      <c r="E12" s="6">
        <v>1.0529999999999999</v>
      </c>
    </row>
    <row r="13" spans="2:5" ht="12.75" customHeight="1" x14ac:dyDescent="0.2">
      <c r="B13" s="5" t="s">
        <v>305</v>
      </c>
      <c r="C13" s="44">
        <v>9</v>
      </c>
      <c r="D13" s="6">
        <v>4.9349999999999996</v>
      </c>
      <c r="E13" s="6">
        <v>4.9560000000000004</v>
      </c>
    </row>
    <row r="14" spans="2:5" ht="12.75" customHeight="1" x14ac:dyDescent="0.2">
      <c r="B14" s="50" t="s">
        <v>306</v>
      </c>
      <c r="C14" s="85">
        <v>10</v>
      </c>
      <c r="D14" s="51">
        <v>12.635</v>
      </c>
      <c r="E14" s="51">
        <v>11.930999999999999</v>
      </c>
    </row>
    <row r="15" spans="2:5" ht="12.75" customHeight="1" thickBot="1" x14ac:dyDescent="0.25">
      <c r="B15" s="37" t="s">
        <v>112</v>
      </c>
      <c r="C15" s="45" t="s">
        <v>245</v>
      </c>
      <c r="D15" s="38">
        <v>42.076000000000001</v>
      </c>
      <c r="E15" s="38">
        <v>39.612000000000002</v>
      </c>
    </row>
    <row r="16" spans="2:5" ht="12.75" customHeight="1" x14ac:dyDescent="0.2">
      <c r="B16" s="125" t="s">
        <v>307</v>
      </c>
      <c r="C16" s="125"/>
      <c r="D16" s="125"/>
      <c r="E16" s="125"/>
    </row>
    <row r="17" spans="2:2" x14ac:dyDescent="0.2">
      <c r="B17" s="123" t="s">
        <v>308</v>
      </c>
    </row>
  </sheetData>
  <phoneticPr fontId="6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 enableFormatConditionsCalculation="0">
    <tabColor indexed="51"/>
    <pageSetUpPr fitToPage="1"/>
  </sheetPr>
  <dimension ref="A2:I26"/>
  <sheetViews>
    <sheetView showGridLines="0" zoomScale="120" workbookViewId="0">
      <selection activeCell="B10" sqref="B10"/>
    </sheetView>
  </sheetViews>
  <sheetFormatPr defaultColWidth="7.140625" defaultRowHeight="12.75" x14ac:dyDescent="0.2"/>
  <cols>
    <col min="1" max="1" width="2.7109375" style="4" customWidth="1"/>
    <col min="2" max="2" width="41.7109375" style="3" customWidth="1"/>
    <col min="3" max="4" width="7.140625" style="3"/>
    <col min="5" max="7" width="7.140625" style="3" customWidth="1"/>
    <col min="8" max="9" width="7.140625" style="4" customWidth="1"/>
    <col min="10" max="16384" width="7.140625" style="3"/>
  </cols>
  <sheetData>
    <row r="2" spans="1:9" x14ac:dyDescent="0.2">
      <c r="B2" s="2" t="s">
        <v>60</v>
      </c>
      <c r="C2" s="2"/>
      <c r="I2" s="25" t="s">
        <v>57</v>
      </c>
    </row>
    <row r="3" spans="1:9" ht="1.5" customHeight="1" thickBot="1" x14ac:dyDescent="0.25">
      <c r="B3" s="35"/>
      <c r="C3" s="35"/>
      <c r="D3" s="64"/>
      <c r="E3" s="36"/>
      <c r="F3" s="36"/>
      <c r="G3" s="36"/>
      <c r="H3" s="63"/>
      <c r="I3" s="63"/>
    </row>
    <row r="4" spans="1:9" ht="15" customHeight="1" x14ac:dyDescent="0.2">
      <c r="B4" s="39"/>
      <c r="C4" s="84"/>
      <c r="D4" s="41" t="s">
        <v>0</v>
      </c>
      <c r="E4" s="40">
        <v>2016</v>
      </c>
      <c r="F4" s="40">
        <v>2017</v>
      </c>
      <c r="G4" s="40">
        <v>2018</v>
      </c>
      <c r="H4" s="40">
        <v>2019</v>
      </c>
      <c r="I4" s="40">
        <v>2020</v>
      </c>
    </row>
    <row r="5" spans="1:9" ht="12" customHeight="1" x14ac:dyDescent="0.2">
      <c r="B5" s="5" t="s">
        <v>309</v>
      </c>
      <c r="C5" s="97"/>
      <c r="D5" s="44"/>
      <c r="E5" s="6">
        <v>37.219000000000001</v>
      </c>
      <c r="F5" s="6">
        <v>35.994</v>
      </c>
      <c r="G5" s="6">
        <v>35.296999999999997</v>
      </c>
      <c r="H5" s="6">
        <v>34.270000000000003</v>
      </c>
      <c r="I5" s="6">
        <v>32.731000000000002</v>
      </c>
    </row>
    <row r="6" spans="1:9" ht="12" customHeight="1" x14ac:dyDescent="0.2">
      <c r="B6" s="50" t="s">
        <v>310</v>
      </c>
      <c r="C6" s="98"/>
      <c r="D6" s="85"/>
      <c r="E6" s="51">
        <v>-3.097</v>
      </c>
      <c r="F6" s="51">
        <v>-1.2250000000000001</v>
      </c>
      <c r="G6" s="51">
        <v>-0.69699999999999995</v>
      </c>
      <c r="H6" s="51">
        <v>-1.0269999999999999</v>
      </c>
      <c r="I6" s="51">
        <v>-1.5389999999999999</v>
      </c>
    </row>
    <row r="7" spans="1:9" ht="12" customHeight="1" x14ac:dyDescent="0.2">
      <c r="A7" s="11"/>
      <c r="B7" s="219" t="s">
        <v>20</v>
      </c>
      <c r="C7" s="219"/>
      <c r="D7" s="220"/>
      <c r="E7" s="6"/>
      <c r="F7" s="6"/>
      <c r="G7" s="6"/>
      <c r="H7" s="6"/>
      <c r="I7" s="6"/>
    </row>
    <row r="8" spans="1:9" ht="12" customHeight="1" x14ac:dyDescent="0.2">
      <c r="B8" s="5" t="s">
        <v>311</v>
      </c>
      <c r="C8" s="99"/>
      <c r="D8" s="91"/>
      <c r="E8" s="6">
        <v>1.5309999999999999</v>
      </c>
      <c r="F8" s="6">
        <v>1.2709999999999999</v>
      </c>
      <c r="G8" s="6">
        <v>1.036</v>
      </c>
      <c r="H8" s="6">
        <v>1.2270000000000001</v>
      </c>
      <c r="I8" s="6">
        <v>1.258</v>
      </c>
    </row>
    <row r="9" spans="1:9" ht="12" customHeight="1" x14ac:dyDescent="0.2">
      <c r="B9" s="5" t="s">
        <v>312</v>
      </c>
      <c r="C9" s="97"/>
      <c r="D9" s="44" t="s">
        <v>248</v>
      </c>
      <c r="E9" s="6">
        <v>0.94699999999999995</v>
      </c>
      <c r="F9" s="6">
        <v>0.86099999999999999</v>
      </c>
      <c r="G9" s="6">
        <v>0.78300000000000003</v>
      </c>
      <c r="H9" s="6">
        <v>0.75900000000000001</v>
      </c>
      <c r="I9" s="6">
        <v>0.753</v>
      </c>
    </row>
    <row r="10" spans="1:9" s="4" customFormat="1" ht="12" customHeight="1" x14ac:dyDescent="0.2">
      <c r="B10" s="5" t="s">
        <v>313</v>
      </c>
      <c r="C10" s="99"/>
      <c r="D10" s="91"/>
      <c r="E10" s="6">
        <v>-1.141</v>
      </c>
      <c r="F10" s="6">
        <v>0.50900000000000001</v>
      </c>
      <c r="G10" s="6">
        <v>1.0660000000000001</v>
      </c>
      <c r="H10" s="6">
        <v>0.89500000000000002</v>
      </c>
      <c r="I10" s="6">
        <v>0.37</v>
      </c>
    </row>
    <row r="11" spans="1:9" s="4" customFormat="1" ht="12" customHeight="1" x14ac:dyDescent="0.2">
      <c r="B11" s="65" t="s">
        <v>314</v>
      </c>
      <c r="C11" s="97"/>
      <c r="D11" s="44"/>
      <c r="E11" s="27">
        <v>0.16500000000000001</v>
      </c>
      <c r="F11" s="27">
        <v>0</v>
      </c>
      <c r="G11" s="27">
        <v>0</v>
      </c>
      <c r="H11" s="27">
        <v>0</v>
      </c>
      <c r="I11" s="27">
        <v>0</v>
      </c>
    </row>
    <row r="12" spans="1:9" s="4" customFormat="1" ht="12" customHeight="1" x14ac:dyDescent="0.2">
      <c r="B12" s="65" t="s">
        <v>315</v>
      </c>
      <c r="C12" s="97"/>
      <c r="D12" s="44"/>
      <c r="E12" s="27">
        <v>-1.2370000000000001</v>
      </c>
      <c r="F12" s="27">
        <v>0.50900000000000001</v>
      </c>
      <c r="G12" s="27">
        <v>1.0660000000000001</v>
      </c>
      <c r="H12" s="27">
        <v>0.89600000000000002</v>
      </c>
      <c r="I12" s="27">
        <v>0.36899999999999999</v>
      </c>
    </row>
    <row r="13" spans="1:9" s="4" customFormat="1" ht="12" customHeight="1" x14ac:dyDescent="0.2">
      <c r="B13" s="66" t="s">
        <v>316</v>
      </c>
      <c r="C13" s="97"/>
      <c r="D13" s="44"/>
      <c r="E13" s="27">
        <v>0</v>
      </c>
      <c r="F13" s="27">
        <v>0</v>
      </c>
      <c r="G13" s="27">
        <v>0</v>
      </c>
      <c r="H13" s="27">
        <v>0</v>
      </c>
      <c r="I13" s="27">
        <v>0</v>
      </c>
    </row>
    <row r="14" spans="1:9" s="4" customFormat="1" ht="12" customHeight="1" x14ac:dyDescent="0.2">
      <c r="B14" s="65" t="s">
        <v>317</v>
      </c>
      <c r="C14" s="97"/>
      <c r="D14" s="44"/>
      <c r="E14" s="27">
        <v>-3.2000000000000001E-2</v>
      </c>
      <c r="F14" s="27">
        <v>0</v>
      </c>
      <c r="G14" s="27">
        <v>0</v>
      </c>
      <c r="H14" s="27">
        <v>-1E-3</v>
      </c>
      <c r="I14" s="27">
        <v>0</v>
      </c>
    </row>
    <row r="15" spans="1:9" s="4" customFormat="1" ht="12" customHeight="1" x14ac:dyDescent="0.2">
      <c r="B15" s="50" t="s">
        <v>318</v>
      </c>
      <c r="C15" s="100"/>
      <c r="D15" s="93"/>
      <c r="E15" s="51">
        <v>2.544</v>
      </c>
      <c r="F15" s="51">
        <v>2.3929999999999998</v>
      </c>
      <c r="G15" s="51">
        <v>2.218</v>
      </c>
      <c r="H15" s="51">
        <v>2.2149999999999999</v>
      </c>
      <c r="I15" s="51">
        <v>2.2999999999999998</v>
      </c>
    </row>
    <row r="16" spans="1:9" s="4" customFormat="1" ht="12" customHeight="1" x14ac:dyDescent="0.2">
      <c r="B16" s="5" t="s">
        <v>319</v>
      </c>
      <c r="C16" s="99"/>
      <c r="D16" s="91"/>
      <c r="E16" s="6">
        <v>13.157999999999999</v>
      </c>
      <c r="F16" s="6">
        <v>13.218999999999999</v>
      </c>
      <c r="G16" s="6">
        <v>13.711</v>
      </c>
      <c r="H16" s="6">
        <v>14.061</v>
      </c>
      <c r="I16" s="6">
        <v>13.855</v>
      </c>
    </row>
    <row r="17" spans="1:9" s="4" customFormat="1" ht="12" customHeight="1" x14ac:dyDescent="0.2">
      <c r="B17" s="5" t="s">
        <v>16</v>
      </c>
      <c r="C17" s="99"/>
      <c r="D17" s="91"/>
      <c r="E17" s="6">
        <v>24.061</v>
      </c>
      <c r="F17" s="6">
        <v>22.774999999999999</v>
      </c>
      <c r="G17" s="6">
        <v>21.585999999999999</v>
      </c>
      <c r="H17" s="6">
        <v>20.209</v>
      </c>
      <c r="I17" s="6">
        <v>18.876000000000001</v>
      </c>
    </row>
    <row r="18" spans="1:9" s="4" customFormat="1" ht="12" customHeight="1" x14ac:dyDescent="0.2">
      <c r="B18" s="5" t="s">
        <v>24</v>
      </c>
      <c r="C18" s="99"/>
      <c r="D18" s="91"/>
      <c r="E18" s="6">
        <v>3.93</v>
      </c>
      <c r="F18" s="6">
        <v>4.5960000000000001</v>
      </c>
      <c r="G18" s="6">
        <v>5.0380000000000003</v>
      </c>
      <c r="H18" s="6">
        <v>4.2859999999999996</v>
      </c>
      <c r="I18" s="6">
        <v>4.1340000000000003</v>
      </c>
    </row>
    <row r="19" spans="1:9" s="4" customFormat="1" ht="12" customHeight="1" x14ac:dyDescent="0.2">
      <c r="B19" s="5" t="s">
        <v>53</v>
      </c>
      <c r="C19" s="99"/>
      <c r="D19" s="91"/>
      <c r="E19" s="6">
        <v>3.9470000000000001</v>
      </c>
      <c r="F19" s="6">
        <v>4.0010000000000003</v>
      </c>
      <c r="G19" s="6">
        <v>3.8330000000000002</v>
      </c>
      <c r="H19" s="6">
        <v>3.8479999999999999</v>
      </c>
      <c r="I19" s="6">
        <v>3.6970000000000001</v>
      </c>
    </row>
    <row r="20" spans="1:9" s="4" customFormat="1" ht="12" customHeight="1" thickBot="1" x14ac:dyDescent="0.25">
      <c r="B20" s="37" t="s">
        <v>25</v>
      </c>
      <c r="C20" s="108"/>
      <c r="D20" s="92"/>
      <c r="E20" s="38">
        <v>5.0999999999999996</v>
      </c>
      <c r="F20" s="38">
        <v>5.3</v>
      </c>
      <c r="G20" s="38">
        <v>5.7</v>
      </c>
      <c r="H20" s="38">
        <v>6</v>
      </c>
      <c r="I20" s="38">
        <v>6</v>
      </c>
    </row>
    <row r="21" spans="1:9" ht="25.5" customHeight="1" x14ac:dyDescent="0.2">
      <c r="A21" s="15"/>
      <c r="B21" s="221" t="s">
        <v>34</v>
      </c>
      <c r="C21" s="221"/>
      <c r="D21" s="221"/>
      <c r="E21" s="221"/>
      <c r="F21" s="221"/>
      <c r="G21" s="221"/>
      <c r="H21" s="221"/>
      <c r="I21" s="221"/>
    </row>
    <row r="22" spans="1:9" x14ac:dyDescent="0.2">
      <c r="B22" s="126" t="s">
        <v>33</v>
      </c>
      <c r="E22" s="15"/>
      <c r="F22" s="15"/>
      <c r="G22" s="15"/>
      <c r="H22" s="16"/>
      <c r="I22" s="16"/>
    </row>
    <row r="23" spans="1:9" x14ac:dyDescent="0.2">
      <c r="B23" s="126" t="s">
        <v>56</v>
      </c>
      <c r="E23" s="15"/>
      <c r="F23" s="15"/>
      <c r="G23" s="15"/>
      <c r="H23" s="16"/>
      <c r="I23" s="16"/>
    </row>
    <row r="24" spans="1:9" x14ac:dyDescent="0.2">
      <c r="B24" s="123" t="str">
        <f>CONCATENATE("Zdroj: ",S!G24,", údaje o státním dluhu MF ČR. Výpočty MF ČR.")</f>
        <v>Zdroj: ČSÚ (2017b), údaje o státním dluhu MF ČR. Výpočty MF ČR.</v>
      </c>
      <c r="E24"/>
      <c r="F24"/>
      <c r="G24"/>
      <c r="H24"/>
      <c r="I24"/>
    </row>
    <row r="25" spans="1:9" x14ac:dyDescent="0.2">
      <c r="E25" s="118"/>
      <c r="F25" s="118"/>
      <c r="G25" s="118"/>
      <c r="H25" s="118"/>
      <c r="I25" s="118"/>
    </row>
    <row r="26" spans="1:9" x14ac:dyDescent="0.2">
      <c r="H26" s="3"/>
      <c r="I26" s="3"/>
    </row>
  </sheetData>
  <mergeCells count="2">
    <mergeCell ref="B7:D7"/>
    <mergeCell ref="B21:I21"/>
  </mergeCells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 enableFormatConditionsCalculation="0">
    <tabColor indexed="51"/>
    <pageSetUpPr fitToPage="1"/>
  </sheetPr>
  <dimension ref="B2:I21"/>
  <sheetViews>
    <sheetView showGridLines="0" zoomScale="120" workbookViewId="0">
      <selection activeCell="F14" sqref="F14"/>
    </sheetView>
  </sheetViews>
  <sheetFormatPr defaultColWidth="7.140625" defaultRowHeight="12.75" customHeight="1" x14ac:dyDescent="0.2"/>
  <cols>
    <col min="1" max="1" width="2.7109375" style="18" customWidth="1"/>
    <col min="2" max="2" width="40.28515625" style="18" customWidth="1"/>
    <col min="3" max="3" width="8.5703125" style="18" customWidth="1"/>
    <col min="4" max="4" width="7.140625" style="18"/>
    <col min="5" max="9" width="7.140625" style="18" customWidth="1"/>
    <col min="10" max="16384" width="7.140625" style="18"/>
  </cols>
  <sheetData>
    <row r="2" spans="2:9" ht="12.75" customHeight="1" x14ac:dyDescent="0.2">
      <c r="B2" s="9" t="s">
        <v>11</v>
      </c>
      <c r="C2" s="9"/>
      <c r="H2" s="10"/>
      <c r="I2" s="25" t="s">
        <v>35</v>
      </c>
    </row>
    <row r="3" spans="2:9" ht="1.5" customHeight="1" thickBot="1" x14ac:dyDescent="0.25">
      <c r="B3" s="47"/>
      <c r="C3" s="47"/>
      <c r="D3" s="46"/>
      <c r="E3" s="46"/>
      <c r="F3" s="46"/>
      <c r="G3" s="56"/>
      <c r="H3" s="56"/>
      <c r="I3" s="46"/>
    </row>
    <row r="4" spans="2:9" ht="15" customHeight="1" x14ac:dyDescent="0.2">
      <c r="B4" s="39"/>
      <c r="C4" s="39"/>
      <c r="D4" s="41" t="s">
        <v>0</v>
      </c>
      <c r="E4" s="40">
        <v>2016</v>
      </c>
      <c r="F4" s="40">
        <v>2017</v>
      </c>
      <c r="G4" s="40">
        <v>2018</v>
      </c>
      <c r="H4" s="40">
        <v>2019</v>
      </c>
      <c r="I4" s="40">
        <v>2020</v>
      </c>
    </row>
    <row r="5" spans="2:9" ht="12.75" customHeight="1" x14ac:dyDescent="0.2">
      <c r="B5" s="5" t="s">
        <v>320</v>
      </c>
      <c r="C5" s="5"/>
      <c r="D5" s="91"/>
      <c r="E5" s="6">
        <v>2.4260000000000002</v>
      </c>
      <c r="F5" s="6">
        <v>2.5369999999999999</v>
      </c>
      <c r="G5" s="6">
        <v>2.4980000000000002</v>
      </c>
      <c r="H5" s="6">
        <v>2.399</v>
      </c>
      <c r="I5" s="6">
        <v>2.3050000000000002</v>
      </c>
    </row>
    <row r="6" spans="2:9" ht="12.75" customHeight="1" x14ac:dyDescent="0.2">
      <c r="B6" s="5" t="s">
        <v>321</v>
      </c>
      <c r="C6" s="5"/>
      <c r="D6" s="44" t="s">
        <v>223</v>
      </c>
      <c r="E6" s="6">
        <v>0.58399999999999996</v>
      </c>
      <c r="F6" s="6">
        <v>0.41</v>
      </c>
      <c r="G6" s="6">
        <v>0.253</v>
      </c>
      <c r="H6" s="6">
        <v>0.46800000000000003</v>
      </c>
      <c r="I6" s="6">
        <v>0.505</v>
      </c>
    </row>
    <row r="7" spans="2:9" ht="12.75" customHeight="1" x14ac:dyDescent="0.2">
      <c r="B7" s="5" t="s">
        <v>322</v>
      </c>
      <c r="C7" s="5"/>
      <c r="D7" s="44" t="s">
        <v>248</v>
      </c>
      <c r="E7" s="6">
        <v>0.94699999999999995</v>
      </c>
      <c r="F7" s="6">
        <v>0.86099999999999999</v>
      </c>
      <c r="G7" s="6">
        <v>0.78300000000000003</v>
      </c>
      <c r="H7" s="6">
        <v>0.75900000000000001</v>
      </c>
      <c r="I7" s="6">
        <v>0.753</v>
      </c>
    </row>
    <row r="8" spans="2:9" ht="12.75" customHeight="1" x14ac:dyDescent="0.2">
      <c r="B8" s="5" t="s">
        <v>323</v>
      </c>
      <c r="C8" s="5"/>
      <c r="D8" s="91"/>
      <c r="E8" s="6">
        <v>-7.3999999999999996E-2</v>
      </c>
      <c r="F8" s="6">
        <v>3.2000000000000001E-2</v>
      </c>
      <c r="G8" s="6">
        <v>0</v>
      </c>
      <c r="H8" s="6">
        <v>0</v>
      </c>
      <c r="I8" s="6">
        <v>0</v>
      </c>
    </row>
    <row r="9" spans="2:9" ht="12.75" customHeight="1" x14ac:dyDescent="0.2">
      <c r="B9" s="65" t="s">
        <v>324</v>
      </c>
      <c r="C9" s="5"/>
      <c r="D9" s="91"/>
      <c r="E9" s="27">
        <v>0.126</v>
      </c>
      <c r="F9" s="27">
        <v>0.11899999999999999</v>
      </c>
      <c r="G9" s="27">
        <v>0</v>
      </c>
      <c r="H9" s="27">
        <v>0</v>
      </c>
      <c r="I9" s="27">
        <v>0</v>
      </c>
    </row>
    <row r="10" spans="2:9" ht="12.75" customHeight="1" x14ac:dyDescent="0.2">
      <c r="B10" s="222" t="s">
        <v>325</v>
      </c>
      <c r="C10" s="50"/>
      <c r="D10" s="93"/>
      <c r="E10" s="223">
        <v>0.19900000000000001</v>
      </c>
      <c r="F10" s="223">
        <v>8.5999999999999993E-2</v>
      </c>
      <c r="G10" s="223">
        <v>0</v>
      </c>
      <c r="H10" s="223">
        <v>0</v>
      </c>
      <c r="I10" s="223">
        <v>0</v>
      </c>
    </row>
    <row r="11" spans="2:9" ht="12.75" customHeight="1" x14ac:dyDescent="0.2">
      <c r="B11" s="5" t="s">
        <v>326</v>
      </c>
      <c r="C11" s="5"/>
      <c r="D11" s="91"/>
      <c r="E11" s="6">
        <v>2.0760000000000001</v>
      </c>
      <c r="F11" s="6">
        <v>2.2810000000000001</v>
      </c>
      <c r="G11" s="6">
        <v>2.4390000000000001</v>
      </c>
      <c r="H11" s="6">
        <v>2.4220000000000002</v>
      </c>
      <c r="I11" s="6">
        <v>2.371</v>
      </c>
    </row>
    <row r="12" spans="2:9" ht="12.75" customHeight="1" x14ac:dyDescent="0.2">
      <c r="B12" s="224" t="s">
        <v>327</v>
      </c>
      <c r="D12" s="44"/>
      <c r="E12" s="27">
        <v>0.20200000000000001</v>
      </c>
      <c r="F12" s="27">
        <v>0.23799999999999999</v>
      </c>
      <c r="G12" s="27">
        <v>0.10100000000000001</v>
      </c>
      <c r="H12" s="27">
        <v>0.121</v>
      </c>
      <c r="I12" s="27">
        <v>4.5999999999999999E-2</v>
      </c>
    </row>
    <row r="13" spans="2:9" ht="12.75" customHeight="1" x14ac:dyDescent="0.2">
      <c r="B13" s="224" t="s">
        <v>328</v>
      </c>
      <c r="D13" s="44"/>
      <c r="E13" s="27">
        <v>0.48399999999999999</v>
      </c>
      <c r="F13" s="27">
        <v>0.39500000000000002</v>
      </c>
      <c r="G13" s="27">
        <v>0.46200000000000002</v>
      </c>
      <c r="H13" s="27">
        <v>0.48399999999999999</v>
      </c>
      <c r="I13" s="27">
        <v>0.52600000000000002</v>
      </c>
    </row>
    <row r="14" spans="2:9" ht="12.75" customHeight="1" x14ac:dyDescent="0.2">
      <c r="B14" s="224" t="s">
        <v>329</v>
      </c>
      <c r="D14" s="44"/>
      <c r="E14" s="27">
        <v>1.39</v>
      </c>
      <c r="F14" s="27">
        <v>1.6479999999999999</v>
      </c>
      <c r="G14" s="27">
        <v>1.8759999999999999</v>
      </c>
      <c r="H14" s="27">
        <v>1.8169999999999999</v>
      </c>
      <c r="I14" s="27">
        <v>1.7989999999999999</v>
      </c>
    </row>
    <row r="15" spans="2:9" ht="12.75" customHeight="1" x14ac:dyDescent="0.2">
      <c r="B15" s="50" t="s">
        <v>330</v>
      </c>
      <c r="C15" s="50"/>
      <c r="D15" s="93"/>
      <c r="E15" s="51">
        <v>0.53900000000000003</v>
      </c>
      <c r="F15" s="51">
        <v>0.79</v>
      </c>
      <c r="G15" s="51">
        <v>0.84799999999999998</v>
      </c>
      <c r="H15" s="51">
        <v>0.82499999999999996</v>
      </c>
      <c r="I15" s="51">
        <v>0.76</v>
      </c>
    </row>
    <row r="16" spans="2:9" ht="12.75" customHeight="1" x14ac:dyDescent="0.2">
      <c r="B16" s="5" t="s">
        <v>331</v>
      </c>
      <c r="C16" s="5"/>
      <c r="D16" s="91"/>
      <c r="E16" s="6">
        <v>0.19500000000000001</v>
      </c>
      <c r="F16" s="6">
        <v>0.28799999999999998</v>
      </c>
      <c r="G16" s="6">
        <v>0.29499999999999998</v>
      </c>
      <c r="H16" s="6">
        <v>0.30099999999999999</v>
      </c>
      <c r="I16" s="6">
        <v>0.27700000000000002</v>
      </c>
    </row>
    <row r="17" spans="2:9" ht="12.75" customHeight="1" x14ac:dyDescent="0.2">
      <c r="B17" s="5" t="s">
        <v>332</v>
      </c>
      <c r="C17" s="5"/>
      <c r="D17" s="91"/>
      <c r="E17" s="6">
        <v>0.38900000000000001</v>
      </c>
      <c r="F17" s="6">
        <v>0.122</v>
      </c>
      <c r="G17" s="6">
        <v>-4.2999999999999997E-2</v>
      </c>
      <c r="H17" s="6">
        <v>0.16700000000000001</v>
      </c>
      <c r="I17" s="6">
        <v>0.22900000000000001</v>
      </c>
    </row>
    <row r="18" spans="2:9" ht="12.75" customHeight="1" x14ac:dyDescent="0.2">
      <c r="B18" s="5" t="s">
        <v>333</v>
      </c>
      <c r="C18" s="5"/>
      <c r="D18" s="91"/>
      <c r="E18" s="6">
        <v>1.3360000000000001</v>
      </c>
      <c r="F18" s="6">
        <v>0.98299999999999998</v>
      </c>
      <c r="G18" s="6">
        <v>0.74</v>
      </c>
      <c r="H18" s="6">
        <v>0.92600000000000005</v>
      </c>
      <c r="I18" s="6">
        <v>0.98199999999999998</v>
      </c>
    </row>
    <row r="19" spans="2:9" ht="12.75" customHeight="1" thickBot="1" x14ac:dyDescent="0.25">
      <c r="B19" s="37" t="s">
        <v>334</v>
      </c>
      <c r="C19" s="37"/>
      <c r="D19" s="92"/>
      <c r="E19" s="38">
        <v>0.46300000000000002</v>
      </c>
      <c r="F19" s="38">
        <v>0.09</v>
      </c>
      <c r="G19" s="38">
        <v>-4.2999999999999997E-2</v>
      </c>
      <c r="H19" s="38">
        <v>0.16700000000000001</v>
      </c>
      <c r="I19" s="38">
        <v>0.22900000000000001</v>
      </c>
    </row>
    <row r="20" spans="2:9" ht="12.75" customHeight="1" x14ac:dyDescent="0.2">
      <c r="B20" s="123" t="s">
        <v>285</v>
      </c>
      <c r="E20" s="6"/>
      <c r="F20" s="6"/>
      <c r="G20" s="6"/>
      <c r="H20" s="6"/>
      <c r="I20" s="6"/>
    </row>
    <row r="21" spans="2:9" ht="12.75" customHeight="1" x14ac:dyDescent="0.2">
      <c r="B21" s="123" t="s">
        <v>231</v>
      </c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 enableFormatConditionsCalculation="0">
    <tabColor indexed="51"/>
    <pageSetUpPr fitToPage="1"/>
  </sheetPr>
  <dimension ref="B2:I18"/>
  <sheetViews>
    <sheetView showGridLines="0" zoomScale="120" workbookViewId="0">
      <selection activeCell="B18" sqref="B18"/>
    </sheetView>
  </sheetViews>
  <sheetFormatPr defaultColWidth="7.140625" defaultRowHeight="12.75" customHeight="1" x14ac:dyDescent="0.2"/>
  <cols>
    <col min="1" max="1" width="2.7109375" style="18" customWidth="1"/>
    <col min="2" max="2" width="41.7109375" style="18" customWidth="1"/>
    <col min="3" max="4" width="7.140625" style="18"/>
    <col min="5" max="9" width="7.140625" style="18" customWidth="1"/>
    <col min="10" max="16384" width="7.140625" style="18"/>
  </cols>
  <sheetData>
    <row r="2" spans="2:9" ht="12.75" customHeight="1" x14ac:dyDescent="0.2">
      <c r="B2" s="9" t="s">
        <v>36</v>
      </c>
      <c r="C2" s="9"/>
      <c r="I2" s="127" t="s">
        <v>61</v>
      </c>
    </row>
    <row r="3" spans="2:9" ht="1.5" customHeight="1" thickBot="1" x14ac:dyDescent="0.25">
      <c r="B3" s="37"/>
      <c r="C3" s="37"/>
      <c r="D3" s="46"/>
      <c r="E3" s="46"/>
      <c r="F3" s="46"/>
      <c r="G3" s="46"/>
      <c r="H3" s="46"/>
      <c r="I3" s="56"/>
    </row>
    <row r="4" spans="2:9" ht="15" customHeight="1" x14ac:dyDescent="0.2">
      <c r="B4" s="39"/>
      <c r="C4" s="39"/>
      <c r="D4" s="41" t="s">
        <v>0</v>
      </c>
      <c r="E4" s="40">
        <v>2016</v>
      </c>
      <c r="F4" s="40">
        <v>2017</v>
      </c>
      <c r="G4" s="40">
        <v>2018</v>
      </c>
      <c r="H4" s="40">
        <v>2019</v>
      </c>
      <c r="I4" s="40">
        <v>2020</v>
      </c>
    </row>
    <row r="5" spans="2:9" ht="12.75" customHeight="1" x14ac:dyDescent="0.2">
      <c r="B5" s="5" t="s">
        <v>335</v>
      </c>
      <c r="C5" s="5"/>
      <c r="D5" s="94"/>
      <c r="E5" s="6"/>
      <c r="F5" s="6"/>
      <c r="G5" s="6"/>
      <c r="H5" s="6"/>
      <c r="I5" s="6"/>
    </row>
    <row r="6" spans="2:9" ht="12.75" customHeight="1" x14ac:dyDescent="0.2">
      <c r="B6" s="17" t="s">
        <v>336</v>
      </c>
      <c r="C6" s="17"/>
      <c r="D6" s="53"/>
      <c r="E6" s="6">
        <v>2.452</v>
      </c>
      <c r="F6" s="6">
        <v>2.6040000000000001</v>
      </c>
      <c r="G6" s="6">
        <v>2.4470000000000001</v>
      </c>
      <c r="H6" s="6">
        <v>2.4460000000000002</v>
      </c>
      <c r="I6" s="6" t="s">
        <v>162</v>
      </c>
    </row>
    <row r="7" spans="2:9" ht="12.75" customHeight="1" x14ac:dyDescent="0.2">
      <c r="B7" s="17" t="s">
        <v>337</v>
      </c>
      <c r="C7" s="17"/>
      <c r="D7" s="53"/>
      <c r="E7" s="6">
        <v>2.4260000000000002</v>
      </c>
      <c r="F7" s="6">
        <v>2.5369999999999999</v>
      </c>
      <c r="G7" s="6">
        <v>2.4980000000000002</v>
      </c>
      <c r="H7" s="6">
        <v>2.399</v>
      </c>
      <c r="I7" s="6">
        <v>2.3050000000000002</v>
      </c>
    </row>
    <row r="8" spans="2:9" ht="12.75" customHeight="1" x14ac:dyDescent="0.2">
      <c r="B8" s="114" t="s">
        <v>338</v>
      </c>
      <c r="C8" s="114"/>
      <c r="D8" s="115"/>
      <c r="E8" s="116">
        <v>-2.5999999999999999E-2</v>
      </c>
      <c r="F8" s="116">
        <v>-6.7000000000000004E-2</v>
      </c>
      <c r="G8" s="116">
        <v>5.0999999999999997E-2</v>
      </c>
      <c r="H8" s="116">
        <v>-4.7E-2</v>
      </c>
      <c r="I8" s="116" t="s">
        <v>162</v>
      </c>
    </row>
    <row r="9" spans="2:9" ht="12.75" customHeight="1" x14ac:dyDescent="0.2">
      <c r="B9" s="5" t="s">
        <v>339</v>
      </c>
      <c r="C9" s="5"/>
      <c r="D9" s="94"/>
      <c r="E9" s="6"/>
      <c r="F9" s="6"/>
      <c r="G9" s="6"/>
      <c r="H9" s="6"/>
      <c r="I9" s="6"/>
    </row>
    <row r="10" spans="2:9" ht="12.75" customHeight="1" x14ac:dyDescent="0.2">
      <c r="B10" s="17" t="s">
        <v>336</v>
      </c>
      <c r="C10" s="17"/>
      <c r="D10" s="44" t="s">
        <v>223</v>
      </c>
      <c r="E10" s="6">
        <v>-0.59399999999999997</v>
      </c>
      <c r="F10" s="6">
        <v>-0.54600000000000004</v>
      </c>
      <c r="G10" s="6">
        <v>-0.49299999999999999</v>
      </c>
      <c r="H10" s="6">
        <v>-0.45600000000000002</v>
      </c>
      <c r="I10" s="6" t="s">
        <v>162</v>
      </c>
    </row>
    <row r="11" spans="2:9" ht="12.75" customHeight="1" x14ac:dyDescent="0.2">
      <c r="B11" s="17" t="s">
        <v>337</v>
      </c>
      <c r="C11" s="17"/>
      <c r="D11" s="44" t="s">
        <v>223</v>
      </c>
      <c r="E11" s="6">
        <v>0.58399999999999996</v>
      </c>
      <c r="F11" s="6">
        <v>0.41</v>
      </c>
      <c r="G11" s="6">
        <v>0.253</v>
      </c>
      <c r="H11" s="6">
        <v>0.46800000000000003</v>
      </c>
      <c r="I11" s="6">
        <v>0.505</v>
      </c>
    </row>
    <row r="12" spans="2:9" ht="12.75" customHeight="1" x14ac:dyDescent="0.2">
      <c r="B12" s="114" t="s">
        <v>338</v>
      </c>
      <c r="C12" s="114"/>
      <c r="D12" s="117"/>
      <c r="E12" s="116">
        <v>1.179</v>
      </c>
      <c r="F12" s="116">
        <v>0.95599999999999996</v>
      </c>
      <c r="G12" s="116">
        <v>0.745</v>
      </c>
      <c r="H12" s="116">
        <v>0.92400000000000004</v>
      </c>
      <c r="I12" s="116" t="s">
        <v>162</v>
      </c>
    </row>
    <row r="13" spans="2:9" ht="12.75" customHeight="1" x14ac:dyDescent="0.2">
      <c r="B13" s="5" t="s">
        <v>340</v>
      </c>
      <c r="C13" s="5"/>
      <c r="D13" s="53"/>
      <c r="E13" s="6"/>
      <c r="F13" s="6"/>
      <c r="G13" s="6"/>
      <c r="H13" s="6"/>
      <c r="I13" s="6"/>
    </row>
    <row r="14" spans="2:9" ht="12.75" customHeight="1" x14ac:dyDescent="0.2">
      <c r="B14" s="17" t="s">
        <v>336</v>
      </c>
      <c r="C14" s="17"/>
      <c r="D14" s="53"/>
      <c r="E14" s="6">
        <v>41.052</v>
      </c>
      <c r="F14" s="6">
        <v>40.722999999999999</v>
      </c>
      <c r="G14" s="6">
        <v>40.174999999999997</v>
      </c>
      <c r="H14" s="6">
        <v>39.255000000000003</v>
      </c>
      <c r="I14" s="6" t="s">
        <v>162</v>
      </c>
    </row>
    <row r="15" spans="2:9" ht="12.75" customHeight="1" x14ac:dyDescent="0.2">
      <c r="B15" s="17" t="s">
        <v>337</v>
      </c>
      <c r="C15" s="17"/>
      <c r="D15" s="53"/>
      <c r="E15" s="6">
        <v>37.219000000000001</v>
      </c>
      <c r="F15" s="6">
        <v>35.994</v>
      </c>
      <c r="G15" s="6">
        <v>35.296999999999997</v>
      </c>
      <c r="H15" s="6">
        <v>34.270000000000003</v>
      </c>
      <c r="I15" s="6">
        <v>32.731000000000002</v>
      </c>
    </row>
    <row r="16" spans="2:9" ht="12.75" customHeight="1" thickBot="1" x14ac:dyDescent="0.25">
      <c r="B16" s="109" t="s">
        <v>338</v>
      </c>
      <c r="C16" s="109"/>
      <c r="D16" s="43"/>
      <c r="E16" s="101">
        <v>-3.8330000000000002</v>
      </c>
      <c r="F16" s="101">
        <v>-4.7290000000000001</v>
      </c>
      <c r="G16" s="101">
        <v>-4.8780000000000001</v>
      </c>
      <c r="H16" s="101">
        <v>-4.9859999999999998</v>
      </c>
      <c r="I16" s="101" t="s">
        <v>162</v>
      </c>
    </row>
    <row r="17" spans="2:2" ht="12.75" customHeight="1" x14ac:dyDescent="0.2">
      <c r="B17" s="123" t="s">
        <v>341</v>
      </c>
    </row>
    <row r="18" spans="2:2" ht="12.75" customHeight="1" x14ac:dyDescent="0.2">
      <c r="B18" s="123"/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 enableFormatConditionsCalculation="0">
    <tabColor indexed="51"/>
    <pageSetUpPr fitToPage="1"/>
  </sheetPr>
  <dimension ref="A2:H42"/>
  <sheetViews>
    <sheetView showGridLines="0" zoomScale="120" workbookViewId="0">
      <selection activeCell="B45" sqref="B45"/>
    </sheetView>
  </sheetViews>
  <sheetFormatPr defaultColWidth="7.140625" defaultRowHeight="12.75" customHeight="1" x14ac:dyDescent="0.2"/>
  <cols>
    <col min="1" max="1" width="2.7109375" style="18" customWidth="1"/>
    <col min="2" max="2" width="48.85546875" style="18" customWidth="1"/>
    <col min="3" max="16384" width="7.140625" style="18"/>
  </cols>
  <sheetData>
    <row r="2" spans="2:8" ht="12.75" customHeight="1" x14ac:dyDescent="0.2">
      <c r="B2" s="9" t="s">
        <v>22</v>
      </c>
      <c r="H2" s="25" t="s">
        <v>37</v>
      </c>
    </row>
    <row r="3" spans="2:8" ht="1.5" customHeight="1" thickBot="1" x14ac:dyDescent="0.25">
      <c r="B3" s="47"/>
      <c r="C3" s="46"/>
      <c r="D3" s="46"/>
      <c r="E3" s="46"/>
      <c r="F3" s="46"/>
      <c r="G3" s="46"/>
      <c r="H3" s="67"/>
    </row>
    <row r="4" spans="2:8" ht="15" customHeight="1" x14ac:dyDescent="0.2">
      <c r="B4" s="70"/>
      <c r="C4" s="40">
        <v>2013</v>
      </c>
      <c r="D4" s="40">
        <v>2020</v>
      </c>
      <c r="E4" s="40">
        <v>2030</v>
      </c>
      <c r="F4" s="40">
        <v>2040</v>
      </c>
      <c r="G4" s="40">
        <v>2050</v>
      </c>
      <c r="H4" s="40">
        <v>2060</v>
      </c>
    </row>
    <row r="5" spans="2:8" ht="12.75" customHeight="1" x14ac:dyDescent="0.2">
      <c r="B5" s="48" t="s">
        <v>342</v>
      </c>
      <c r="C5" s="6">
        <v>41.9</v>
      </c>
      <c r="D5" s="6">
        <v>40.6</v>
      </c>
      <c r="E5" s="6">
        <v>41.2</v>
      </c>
      <c r="F5" s="6">
        <v>41.5</v>
      </c>
      <c r="G5" s="6">
        <v>42.9</v>
      </c>
      <c r="H5" s="6">
        <v>43.8</v>
      </c>
    </row>
    <row r="6" spans="2:8" ht="12.75" customHeight="1" x14ac:dyDescent="0.2">
      <c r="B6" s="48" t="s">
        <v>343</v>
      </c>
      <c r="C6" s="6">
        <v>18.899999999999999</v>
      </c>
      <c r="D6" s="6">
        <v>19.399999999999999</v>
      </c>
      <c r="E6" s="6">
        <v>20.100000000000001</v>
      </c>
      <c r="F6" s="6">
        <v>20.3</v>
      </c>
      <c r="G6" s="6">
        <v>21.5</v>
      </c>
      <c r="H6" s="6">
        <v>22</v>
      </c>
    </row>
    <row r="7" spans="2:8" ht="12.75" customHeight="1" x14ac:dyDescent="0.2">
      <c r="B7" s="48" t="s">
        <v>344</v>
      </c>
      <c r="C7" s="6">
        <v>9</v>
      </c>
      <c r="D7" s="6">
        <v>9</v>
      </c>
      <c r="E7" s="6">
        <v>9</v>
      </c>
      <c r="F7" s="6">
        <v>9</v>
      </c>
      <c r="G7" s="6">
        <v>9.6</v>
      </c>
      <c r="H7" s="6">
        <v>9.6999999999999993</v>
      </c>
    </row>
    <row r="8" spans="2:8" ht="12.75" customHeight="1" x14ac:dyDescent="0.2">
      <c r="B8" s="48" t="s">
        <v>345</v>
      </c>
      <c r="C8" s="6">
        <v>9</v>
      </c>
      <c r="D8" s="6">
        <v>9</v>
      </c>
      <c r="E8" s="6">
        <v>9</v>
      </c>
      <c r="F8" s="6">
        <v>9</v>
      </c>
      <c r="G8" s="6">
        <v>9.6</v>
      </c>
      <c r="H8" s="6">
        <v>9.6999999999999993</v>
      </c>
    </row>
    <row r="9" spans="2:8" ht="12.75" customHeight="1" x14ac:dyDescent="0.2">
      <c r="B9" s="48" t="s">
        <v>346</v>
      </c>
      <c r="C9" s="6">
        <v>7.3</v>
      </c>
      <c r="D9" s="6">
        <v>7.5</v>
      </c>
      <c r="E9" s="6">
        <v>7.5</v>
      </c>
      <c r="F9" s="6">
        <v>7.4</v>
      </c>
      <c r="G9" s="6">
        <v>8</v>
      </c>
      <c r="H9" s="6">
        <v>8.1</v>
      </c>
    </row>
    <row r="10" spans="2:8" ht="12.75" customHeight="1" x14ac:dyDescent="0.2">
      <c r="B10" s="48" t="s">
        <v>347</v>
      </c>
      <c r="C10" s="6">
        <v>1.7</v>
      </c>
      <c r="D10" s="6">
        <v>1.5</v>
      </c>
      <c r="E10" s="6">
        <v>1.5</v>
      </c>
      <c r="F10" s="6">
        <v>1.6</v>
      </c>
      <c r="G10" s="6">
        <v>1.6</v>
      </c>
      <c r="H10" s="6">
        <v>1.6</v>
      </c>
    </row>
    <row r="11" spans="2:8" ht="12.75" customHeight="1" x14ac:dyDescent="0.2">
      <c r="B11" s="48" t="s">
        <v>348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</row>
    <row r="12" spans="2:8" ht="12.75" customHeight="1" x14ac:dyDescent="0.2">
      <c r="B12" s="48" t="s">
        <v>349</v>
      </c>
      <c r="C12" s="6">
        <v>5.7</v>
      </c>
      <c r="D12" s="6">
        <v>5.9</v>
      </c>
      <c r="E12" s="6">
        <v>6.2</v>
      </c>
      <c r="F12" s="6">
        <v>6.5</v>
      </c>
      <c r="G12" s="6">
        <v>6.6</v>
      </c>
      <c r="H12" s="6">
        <v>6.7</v>
      </c>
    </row>
    <row r="13" spans="2:8" ht="12.75" customHeight="1" x14ac:dyDescent="0.2">
      <c r="B13" s="48" t="s">
        <v>350</v>
      </c>
      <c r="C13" s="6">
        <v>0.7</v>
      </c>
      <c r="D13" s="6">
        <v>0.9</v>
      </c>
      <c r="E13" s="6">
        <v>1</v>
      </c>
      <c r="F13" s="6">
        <v>1.2</v>
      </c>
      <c r="G13" s="6">
        <v>1.2</v>
      </c>
      <c r="H13" s="6">
        <v>1.4</v>
      </c>
    </row>
    <row r="14" spans="2:8" ht="12.75" customHeight="1" x14ac:dyDescent="0.2">
      <c r="B14" s="48" t="s">
        <v>351</v>
      </c>
      <c r="C14" s="6">
        <v>3.4</v>
      </c>
      <c r="D14" s="6">
        <v>3.6</v>
      </c>
      <c r="E14" s="6">
        <v>3.9</v>
      </c>
      <c r="F14" s="6">
        <v>3.7</v>
      </c>
      <c r="G14" s="6">
        <v>4</v>
      </c>
      <c r="H14" s="6">
        <v>4.0999999999999996</v>
      </c>
    </row>
    <row r="15" spans="2:8" ht="12.75" customHeight="1" x14ac:dyDescent="0.2">
      <c r="B15" s="48" t="s">
        <v>352</v>
      </c>
      <c r="C15" s="6">
        <v>22.1</v>
      </c>
      <c r="D15" s="6">
        <v>21.2</v>
      </c>
      <c r="E15" s="6">
        <v>21.2</v>
      </c>
      <c r="F15" s="6">
        <v>21.2</v>
      </c>
      <c r="G15" s="6">
        <v>21.4</v>
      </c>
      <c r="H15" s="6">
        <v>21.9</v>
      </c>
    </row>
    <row r="16" spans="2:8" ht="12.75" customHeight="1" x14ac:dyDescent="0.2">
      <c r="B16" s="48" t="s">
        <v>353</v>
      </c>
      <c r="C16" s="6">
        <v>0.2</v>
      </c>
      <c r="D16" s="6">
        <v>0.2</v>
      </c>
      <c r="E16" s="6">
        <v>0.2</v>
      </c>
      <c r="F16" s="6">
        <v>0.2</v>
      </c>
      <c r="G16" s="6">
        <v>0.2</v>
      </c>
      <c r="H16" s="6">
        <v>0.2</v>
      </c>
    </row>
    <row r="17" spans="2:8" ht="12.75" customHeight="1" x14ac:dyDescent="0.2">
      <c r="B17" s="48" t="s">
        <v>354</v>
      </c>
      <c r="C17" s="6">
        <v>1.3</v>
      </c>
      <c r="D17" s="6">
        <v>1.2</v>
      </c>
      <c r="E17" s="6">
        <v>1.2</v>
      </c>
      <c r="F17" s="6">
        <v>1.2</v>
      </c>
      <c r="G17" s="6">
        <v>1.4</v>
      </c>
      <c r="H17" s="6">
        <v>1.9</v>
      </c>
    </row>
    <row r="18" spans="2:8" ht="12.75" customHeight="1" x14ac:dyDescent="0.2">
      <c r="B18" s="48" t="s">
        <v>66</v>
      </c>
      <c r="C18" s="6">
        <v>40.799999999999997</v>
      </c>
      <c r="D18" s="6">
        <v>39.9</v>
      </c>
      <c r="E18" s="6">
        <v>39.9</v>
      </c>
      <c r="F18" s="6">
        <v>39.9</v>
      </c>
      <c r="G18" s="6">
        <v>39.9</v>
      </c>
      <c r="H18" s="6">
        <v>39.9</v>
      </c>
    </row>
    <row r="19" spans="2:8" s="21" customFormat="1" ht="12" customHeight="1" x14ac:dyDescent="0.2">
      <c r="B19" s="95" t="s">
        <v>355</v>
      </c>
      <c r="C19" s="6">
        <v>7.9</v>
      </c>
      <c r="D19" s="6">
        <v>7.9</v>
      </c>
      <c r="E19" s="6">
        <v>7.9</v>
      </c>
      <c r="F19" s="6">
        <v>7.9</v>
      </c>
      <c r="G19" s="6">
        <v>7.9</v>
      </c>
      <c r="H19" s="6">
        <v>7.9</v>
      </c>
    </row>
    <row r="20" spans="2:8" ht="12.75" customHeight="1" x14ac:dyDescent="0.2">
      <c r="B20" s="48" t="s">
        <v>356</v>
      </c>
      <c r="C20" s="6">
        <v>0.9</v>
      </c>
      <c r="D20" s="6">
        <v>0.7</v>
      </c>
      <c r="E20" s="6">
        <v>0.7</v>
      </c>
      <c r="F20" s="6">
        <v>0.7</v>
      </c>
      <c r="G20" s="6">
        <v>0.7</v>
      </c>
      <c r="H20" s="6">
        <v>0.7</v>
      </c>
    </row>
    <row r="21" spans="2:8" ht="12.75" customHeight="1" x14ac:dyDescent="0.2">
      <c r="B21" s="48" t="s">
        <v>357</v>
      </c>
      <c r="C21" s="6">
        <v>0.6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</row>
    <row r="22" spans="2:8" s="21" customFormat="1" ht="12.75" customHeight="1" thickBot="1" x14ac:dyDescent="0.25">
      <c r="B22" s="96" t="s">
        <v>358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</row>
    <row r="23" spans="2:8" s="21" customFormat="1" ht="12.75" customHeight="1" x14ac:dyDescent="0.2">
      <c r="B23" s="113" t="s">
        <v>15</v>
      </c>
      <c r="C23" s="6"/>
      <c r="D23" s="6"/>
      <c r="E23" s="6"/>
      <c r="F23" s="6"/>
      <c r="G23" s="6"/>
      <c r="H23" s="6"/>
    </row>
    <row r="24" spans="2:8" s="21" customFormat="1" ht="12.75" customHeight="1" x14ac:dyDescent="0.2">
      <c r="B24" s="102" t="s">
        <v>359</v>
      </c>
      <c r="C24" s="6" t="s">
        <v>162</v>
      </c>
      <c r="D24" s="6" t="s">
        <v>162</v>
      </c>
      <c r="E24" s="6" t="s">
        <v>162</v>
      </c>
      <c r="F24" s="6" t="s">
        <v>162</v>
      </c>
      <c r="G24" s="6" t="s">
        <v>162</v>
      </c>
      <c r="H24" s="6" t="s">
        <v>162</v>
      </c>
    </row>
    <row r="25" spans="2:8" s="21" customFormat="1" ht="12.75" customHeight="1" thickBot="1" x14ac:dyDescent="0.25">
      <c r="B25" s="96" t="s">
        <v>360</v>
      </c>
      <c r="C25" s="38" t="s">
        <v>162</v>
      </c>
      <c r="D25" s="38" t="s">
        <v>162</v>
      </c>
      <c r="E25" s="38" t="s">
        <v>162</v>
      </c>
      <c r="F25" s="38" t="s">
        <v>162</v>
      </c>
      <c r="G25" s="38" t="s">
        <v>162</v>
      </c>
      <c r="H25" s="38" t="s">
        <v>162</v>
      </c>
    </row>
    <row r="26" spans="2:8" ht="12.75" customHeight="1" x14ac:dyDescent="0.2">
      <c r="B26" s="113" t="s">
        <v>3</v>
      </c>
      <c r="C26" s="6"/>
      <c r="D26" s="6"/>
      <c r="E26" s="6"/>
      <c r="F26" s="6"/>
      <c r="G26" s="6"/>
      <c r="H26" s="6"/>
    </row>
    <row r="27" spans="2:8" ht="12.75" customHeight="1" x14ac:dyDescent="0.2">
      <c r="B27" s="48" t="s">
        <v>361</v>
      </c>
      <c r="C27" s="6">
        <v>0.9</v>
      </c>
      <c r="D27" s="6">
        <v>1.8</v>
      </c>
      <c r="E27" s="6">
        <v>1.9</v>
      </c>
      <c r="F27" s="6">
        <v>1.8</v>
      </c>
      <c r="G27" s="6">
        <v>1.7</v>
      </c>
      <c r="H27" s="6">
        <v>1.5</v>
      </c>
    </row>
    <row r="28" spans="2:8" ht="12.75" customHeight="1" x14ac:dyDescent="0.2">
      <c r="B28" s="48" t="s">
        <v>362</v>
      </c>
      <c r="C28" s="6">
        <v>-0.9</v>
      </c>
      <c r="D28" s="6">
        <v>1.6</v>
      </c>
      <c r="E28" s="6">
        <v>1.9</v>
      </c>
      <c r="F28" s="6">
        <v>1.6</v>
      </c>
      <c r="G28" s="6">
        <v>1.5</v>
      </c>
      <c r="H28" s="6">
        <v>1.7</v>
      </c>
    </row>
    <row r="29" spans="2:8" ht="12.75" customHeight="1" x14ac:dyDescent="0.2">
      <c r="B29" s="48" t="s">
        <v>363</v>
      </c>
      <c r="C29" s="6">
        <v>86.1</v>
      </c>
      <c r="D29" s="6">
        <v>87.6</v>
      </c>
      <c r="E29" s="6">
        <v>86.8</v>
      </c>
      <c r="F29" s="6">
        <v>86.1</v>
      </c>
      <c r="G29" s="6">
        <v>87.8</v>
      </c>
      <c r="H29" s="6">
        <v>88.7</v>
      </c>
    </row>
    <row r="30" spans="2:8" ht="12.75" customHeight="1" x14ac:dyDescent="0.2">
      <c r="B30" s="48" t="s">
        <v>364</v>
      </c>
      <c r="C30" s="6">
        <v>69.5</v>
      </c>
      <c r="D30" s="6">
        <v>72.2</v>
      </c>
      <c r="E30" s="6">
        <v>72.400000000000006</v>
      </c>
      <c r="F30" s="6">
        <v>71.900000000000006</v>
      </c>
      <c r="G30" s="6">
        <v>74.8</v>
      </c>
      <c r="H30" s="6">
        <v>76</v>
      </c>
    </row>
    <row r="31" spans="2:8" ht="12.75" customHeight="1" x14ac:dyDescent="0.2">
      <c r="B31" s="48" t="s">
        <v>365</v>
      </c>
      <c r="C31" s="6">
        <v>77.900000000000006</v>
      </c>
      <c r="D31" s="6">
        <v>80</v>
      </c>
      <c r="E31" s="6">
        <v>79.7</v>
      </c>
      <c r="F31" s="6">
        <v>79.2</v>
      </c>
      <c r="G31" s="6">
        <v>81.400000000000006</v>
      </c>
      <c r="H31" s="6">
        <v>82.5</v>
      </c>
    </row>
    <row r="32" spans="2:8" ht="12.75" customHeight="1" x14ac:dyDescent="0.2">
      <c r="B32" s="48" t="s">
        <v>366</v>
      </c>
      <c r="C32" s="6">
        <v>7</v>
      </c>
      <c r="D32" s="6">
        <v>6.3</v>
      </c>
      <c r="E32" s="6">
        <v>6</v>
      </c>
      <c r="F32" s="6">
        <v>6</v>
      </c>
      <c r="G32" s="6">
        <v>6</v>
      </c>
      <c r="H32" s="6">
        <v>6</v>
      </c>
    </row>
    <row r="33" spans="1:8" ht="12.75" customHeight="1" thickBot="1" x14ac:dyDescent="0.25">
      <c r="B33" s="49" t="s">
        <v>367</v>
      </c>
      <c r="C33" s="38">
        <v>17.100000000000001</v>
      </c>
      <c r="D33" s="38">
        <v>20.2</v>
      </c>
      <c r="E33" s="38">
        <v>22.3</v>
      </c>
      <c r="F33" s="38">
        <v>24.7</v>
      </c>
      <c r="G33" s="38">
        <v>27.5</v>
      </c>
      <c r="H33" s="38">
        <v>28.2</v>
      </c>
    </row>
    <row r="34" spans="1:8" ht="12" customHeight="1" x14ac:dyDescent="0.2">
      <c r="B34" s="12" t="s">
        <v>368</v>
      </c>
    </row>
    <row r="35" spans="1:8" ht="12" customHeight="1" x14ac:dyDescent="0.2">
      <c r="A35" s="20"/>
      <c r="B35" s="123" t="s">
        <v>369</v>
      </c>
    </row>
    <row r="36" spans="1:8" ht="9.75" customHeight="1" x14ac:dyDescent="0.2"/>
    <row r="37" spans="1:8" ht="15" customHeight="1" x14ac:dyDescent="0.2">
      <c r="B37" s="9" t="s">
        <v>14</v>
      </c>
      <c r="C37" s="25"/>
      <c r="D37" s="25" t="s">
        <v>21</v>
      </c>
    </row>
    <row r="38" spans="1:8" ht="1.5" customHeight="1" thickBot="1" x14ac:dyDescent="0.25">
      <c r="B38" s="47"/>
      <c r="C38" s="46"/>
      <c r="D38" s="46"/>
    </row>
    <row r="39" spans="1:8" ht="15" customHeight="1" x14ac:dyDescent="0.2">
      <c r="B39" s="70"/>
      <c r="C39" s="40">
        <v>2016</v>
      </c>
      <c r="D39" s="40">
        <v>2017</v>
      </c>
    </row>
    <row r="40" spans="1:8" ht="12.75" customHeight="1" x14ac:dyDescent="0.2">
      <c r="B40" s="48" t="s">
        <v>370</v>
      </c>
      <c r="C40" s="6">
        <v>3.5840000000000001</v>
      </c>
      <c r="D40" s="6">
        <v>0.24199999999999999</v>
      </c>
    </row>
    <row r="41" spans="1:8" ht="12.75" customHeight="1" thickBot="1" x14ac:dyDescent="0.25">
      <c r="B41" s="105" t="s">
        <v>371</v>
      </c>
      <c r="C41" s="38">
        <v>3.2480000000000002</v>
      </c>
      <c r="D41" s="38">
        <v>7.0000000000000001E-3</v>
      </c>
    </row>
    <row r="42" spans="1:8" ht="12.75" customHeight="1" x14ac:dyDescent="0.2">
      <c r="B42" s="123" t="s">
        <v>289</v>
      </c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3" orientation="landscape" r:id="rId1"/>
  <headerFooter alignWithMargins="0">
    <oddHeader>&amp;L&amp;8&amp;D &amp;T&amp;R&amp;8&amp;F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 enableFormatConditionsCalculation="0">
    <tabColor indexed="51"/>
    <pageSetUpPr fitToPage="1"/>
  </sheetPr>
  <dimension ref="A2:I14"/>
  <sheetViews>
    <sheetView showGridLines="0" zoomScale="120" workbookViewId="0">
      <selection activeCell="E5" sqref="E5"/>
    </sheetView>
  </sheetViews>
  <sheetFormatPr defaultColWidth="7.140625" defaultRowHeight="12.75" customHeight="1" x14ac:dyDescent="0.2"/>
  <cols>
    <col min="1" max="1" width="2.7109375" style="18" customWidth="1"/>
    <col min="2" max="2" width="41.7109375" style="13" customWidth="1"/>
    <col min="3" max="16384" width="7.140625" style="13"/>
  </cols>
  <sheetData>
    <row r="2" spans="1:9" ht="12.75" customHeight="1" x14ac:dyDescent="0.2">
      <c r="B2" s="2" t="s">
        <v>48</v>
      </c>
      <c r="C2" s="2"/>
      <c r="D2" s="30"/>
      <c r="H2" s="18"/>
      <c r="I2" s="25" t="s">
        <v>38</v>
      </c>
    </row>
    <row r="3" spans="1:9" ht="1.5" customHeight="1" thickBot="1" x14ac:dyDescent="0.25">
      <c r="B3" s="68"/>
      <c r="C3" s="68"/>
      <c r="D3" s="68"/>
      <c r="E3" s="69"/>
      <c r="F3" s="69"/>
      <c r="G3" s="69"/>
      <c r="H3" s="46"/>
      <c r="I3" s="46"/>
    </row>
    <row r="4" spans="1:9" ht="15" customHeight="1" x14ac:dyDescent="0.2">
      <c r="B4" s="39"/>
      <c r="C4" s="39"/>
      <c r="D4" s="41"/>
      <c r="E4" s="40">
        <v>2016</v>
      </c>
      <c r="F4" s="40">
        <v>2017</v>
      </c>
      <c r="G4" s="40">
        <v>2018</v>
      </c>
      <c r="H4" s="40">
        <v>2019</v>
      </c>
      <c r="I4" s="40">
        <v>2020</v>
      </c>
    </row>
    <row r="5" spans="1:9" ht="12.75" customHeight="1" x14ac:dyDescent="0.2">
      <c r="B5" s="5" t="s">
        <v>372</v>
      </c>
      <c r="C5" s="5"/>
      <c r="D5" s="52"/>
      <c r="E5" s="6">
        <v>0.28999999999999998</v>
      </c>
      <c r="F5" s="6">
        <v>0.29499999999999998</v>
      </c>
      <c r="G5" s="6">
        <v>0.375</v>
      </c>
      <c r="H5" s="6">
        <v>0.52500000000000002</v>
      </c>
      <c r="I5" s="6">
        <v>0.7</v>
      </c>
    </row>
    <row r="6" spans="1:9" ht="12.75" customHeight="1" x14ac:dyDescent="0.2">
      <c r="B6" s="5" t="s">
        <v>373</v>
      </c>
      <c r="C6" s="5"/>
      <c r="D6" s="52"/>
      <c r="E6" s="6">
        <v>0.42799999999999999</v>
      </c>
      <c r="F6" s="6">
        <v>0.94</v>
      </c>
      <c r="G6" s="6">
        <v>1.538</v>
      </c>
      <c r="H6" s="6">
        <v>2.0099999999999998</v>
      </c>
      <c r="I6" s="6">
        <v>2.25</v>
      </c>
    </row>
    <row r="7" spans="1:9" ht="12.75" customHeight="1" x14ac:dyDescent="0.2">
      <c r="A7" s="11"/>
      <c r="B7" s="19" t="s">
        <v>374</v>
      </c>
      <c r="C7" s="19"/>
      <c r="D7" s="52"/>
      <c r="E7" s="6">
        <v>102.41</v>
      </c>
      <c r="F7" s="6">
        <v>102.643</v>
      </c>
      <c r="G7" s="6">
        <v>105.036</v>
      </c>
      <c r="H7" s="6">
        <v>107.688</v>
      </c>
      <c r="I7" s="6">
        <v>110.408</v>
      </c>
    </row>
    <row r="8" spans="1:9" ht="12.75" customHeight="1" x14ac:dyDescent="0.2">
      <c r="B8" s="5" t="s">
        <v>375</v>
      </c>
      <c r="C8" s="5"/>
      <c r="D8" s="52"/>
      <c r="E8" s="6">
        <v>27.035</v>
      </c>
      <c r="F8" s="6">
        <v>26.893999999999998</v>
      </c>
      <c r="G8" s="6">
        <v>26.268999999999998</v>
      </c>
      <c r="H8" s="6">
        <v>25.617999999999999</v>
      </c>
      <c r="I8" s="6">
        <v>24.984000000000002</v>
      </c>
    </row>
    <row r="9" spans="1:9" ht="12.75" customHeight="1" x14ac:dyDescent="0.2">
      <c r="B9" s="5" t="s">
        <v>376</v>
      </c>
      <c r="C9" s="5"/>
      <c r="D9" s="52"/>
      <c r="E9" s="6">
        <v>3.3</v>
      </c>
      <c r="F9" s="6">
        <v>3.6</v>
      </c>
      <c r="G9" s="6">
        <v>3.8</v>
      </c>
      <c r="H9" s="6">
        <v>3.9</v>
      </c>
      <c r="I9" s="6">
        <v>3.9</v>
      </c>
    </row>
    <row r="10" spans="1:9" s="18" customFormat="1" ht="12.75" customHeight="1" x14ac:dyDescent="0.2">
      <c r="B10" s="5" t="s">
        <v>377</v>
      </c>
      <c r="C10" s="5"/>
      <c r="D10" s="52"/>
      <c r="E10" s="6">
        <v>1.867</v>
      </c>
      <c r="F10" s="6">
        <v>1.804</v>
      </c>
      <c r="G10" s="6">
        <v>1.863</v>
      </c>
      <c r="H10" s="6">
        <v>1.7110000000000001</v>
      </c>
      <c r="I10" s="6">
        <v>1.8120000000000001</v>
      </c>
    </row>
    <row r="11" spans="1:9" s="18" customFormat="1" ht="12.75" customHeight="1" x14ac:dyDescent="0.2">
      <c r="B11" s="5" t="s">
        <v>378</v>
      </c>
      <c r="C11" s="5"/>
      <c r="D11" s="52"/>
      <c r="E11" s="6">
        <v>4.0039999999999996</v>
      </c>
      <c r="F11" s="6">
        <v>3.2130000000000001</v>
      </c>
      <c r="G11" s="6">
        <v>3.14</v>
      </c>
      <c r="H11" s="6">
        <v>3.1</v>
      </c>
      <c r="I11" s="6">
        <v>3.1</v>
      </c>
    </row>
    <row r="12" spans="1:9" s="18" customFormat="1" ht="12.75" customHeight="1" x14ac:dyDescent="0.2">
      <c r="B12" s="5" t="s">
        <v>379</v>
      </c>
      <c r="C12" s="5"/>
      <c r="D12" s="52"/>
      <c r="E12" s="6">
        <v>-3.2269999999999999</v>
      </c>
      <c r="F12" s="6">
        <v>3.8570000000000002</v>
      </c>
      <c r="G12" s="6">
        <v>5.5449999999999999</v>
      </c>
      <c r="H12" s="6">
        <v>5.5</v>
      </c>
      <c r="I12" s="6">
        <v>5.5</v>
      </c>
    </row>
    <row r="13" spans="1:9" s="18" customFormat="1" ht="12.75" customHeight="1" thickBot="1" x14ac:dyDescent="0.25">
      <c r="B13" s="37" t="s">
        <v>380</v>
      </c>
      <c r="C13" s="37"/>
      <c r="D13" s="54"/>
      <c r="E13" s="38">
        <v>43.581000000000003</v>
      </c>
      <c r="F13" s="38">
        <v>56.341000000000001</v>
      </c>
      <c r="G13" s="38">
        <v>56.813000000000002</v>
      </c>
      <c r="H13" s="38">
        <v>56.359000000000002</v>
      </c>
      <c r="I13" s="38">
        <v>56.564999999999998</v>
      </c>
    </row>
    <row r="14" spans="1:9" ht="12.75" customHeight="1" x14ac:dyDescent="0.2">
      <c r="B14" s="123" t="s">
        <v>381</v>
      </c>
      <c r="C14" s="8"/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20</vt:i4>
      </vt:variant>
    </vt:vector>
  </HeadingPairs>
  <TitlesOfParts>
    <vt:vector size="20" baseType="lpstr">
      <vt:lpstr>S</vt:lpstr>
      <vt:lpstr>P 1</vt:lpstr>
      <vt:lpstr>P 2</vt:lpstr>
      <vt:lpstr>P 3</vt:lpstr>
      <vt:lpstr>P 4</vt:lpstr>
      <vt:lpstr>P 5</vt:lpstr>
      <vt:lpstr>P 6</vt:lpstr>
      <vt:lpstr>P 7</vt:lpstr>
      <vt:lpstr>P 8</vt:lpstr>
      <vt:lpstr>A.1</vt:lpstr>
      <vt:lpstr>A.2</vt:lpstr>
      <vt:lpstr>A.4</vt:lpstr>
      <vt:lpstr>A.5</vt:lpstr>
      <vt:lpstr>A.6</vt:lpstr>
      <vt:lpstr>A.7</vt:lpstr>
      <vt:lpstr>A.9</vt:lpstr>
      <vt:lpstr>A.10</vt:lpstr>
      <vt:lpstr>A.11</vt:lpstr>
      <vt:lpstr>A.12</vt:lpstr>
      <vt:lpstr>A.13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Konvergenční program ČR (aktualizace duben 2014) - tabulková příloha</dc:title>
  <dc:creator/>
  <cp:lastModifiedBy/>
  <dcterms:created xsi:type="dcterms:W3CDTF">2014-04-28T15:57:55Z</dcterms:created>
  <dcterms:modified xsi:type="dcterms:W3CDTF">2017-04-25T13:01:24Z</dcterms:modified>
</cp:coreProperties>
</file>